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rdélyi_Hálózat\EHM 2024\Feltölteni\"/>
    </mc:Choice>
  </mc:AlternateContent>
  <xr:revisionPtr revIDLastSave="0" documentId="8_{5996D0CB-53D4-4CA8-A56F-E1B6941199EA}" xr6:coauthVersionLast="47" xr6:coauthVersionMax="47" xr10:uidLastSave="{00000000-0000-0000-0000-000000000000}"/>
  <bookViews>
    <workbookView xWindow="1170" yWindow="1170" windowWidth="21600" windowHeight="11295" tabRatio="643" xr2:uid="{00000000-000D-0000-FFFF-FFFF00000000}"/>
  </bookViews>
  <sheets>
    <sheet name="Kitöltési útmutató elszámolás" sheetId="10" r:id="rId1"/>
    <sheet name="Összesítő tábla" sheetId="8" r:id="rId2"/>
    <sheet name="személyi" sheetId="1" r:id="rId3"/>
    <sheet name="dologi" sheetId="2" r:id="rId4"/>
  </sheets>
  <definedNames>
    <definedName name="_xlnm._FilterDatabase" localSheetId="2" hidden="1">személyi!$A$6:$N$19</definedName>
    <definedName name="_xlnm.Print_Titles" localSheetId="3">dologi!$1:$7</definedName>
    <definedName name="_xlnm.Print_Titles" localSheetId="0">'Kitöltési útmutató elszámolás'!$1:$3</definedName>
    <definedName name="_xlnm.Print_Titles" localSheetId="1">'Összesítő tábla'!$20:$20</definedName>
    <definedName name="_xlnm.Print_Titles" localSheetId="2">személyi!$1:$7</definedName>
    <definedName name="_xlnm.Print_Area" localSheetId="3">dologi!$A$1:$M$44</definedName>
    <definedName name="_xlnm.Print_Area" localSheetId="1">'Összesítő tábla'!$A$2:$E$66</definedName>
    <definedName name="_xlnm.Print_Area" localSheetId="2">személyi!$A$1:$N$19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8" l="1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5" i="8"/>
  <c r="E24" i="8"/>
  <c r="D26" i="8"/>
  <c r="E26" i="8" s="1"/>
  <c r="D23" i="8"/>
  <c r="E23" i="8" s="1"/>
  <c r="B22" i="8" l="1"/>
  <c r="E18" i="8" l="1"/>
  <c r="D52" i="8"/>
  <c r="C51" i="8"/>
  <c r="B51" i="8"/>
  <c r="B50" i="8"/>
  <c r="C49" i="8"/>
  <c r="B49" i="8"/>
  <c r="B48" i="8"/>
  <c r="C47" i="8"/>
  <c r="B47" i="8"/>
  <c r="B46" i="8"/>
  <c r="C45" i="8"/>
  <c r="B45" i="8"/>
  <c r="B44" i="8"/>
  <c r="C43" i="8"/>
  <c r="B43" i="8"/>
  <c r="C42" i="8"/>
  <c r="B42" i="8"/>
  <c r="B41" i="8"/>
  <c r="B40" i="8"/>
  <c r="B39" i="8"/>
  <c r="C38" i="8"/>
  <c r="B38" i="8"/>
  <c r="B37" i="8"/>
  <c r="B36" i="8"/>
  <c r="C35" i="8"/>
  <c r="B35" i="8"/>
  <c r="B34" i="8"/>
  <c r="B33" i="8"/>
  <c r="B32" i="8"/>
  <c r="C31" i="8"/>
  <c r="B31" i="8"/>
  <c r="B30" i="8"/>
  <c r="C29" i="8"/>
  <c r="B29" i="8"/>
  <c r="C28" i="8"/>
  <c r="B28" i="8"/>
  <c r="B27" i="8"/>
  <c r="B25" i="8"/>
  <c r="B24" i="8"/>
  <c r="B21" i="8"/>
  <c r="B23" i="8" s="1"/>
  <c r="D53" i="8" l="1"/>
  <c r="E53" i="8" s="1"/>
  <c r="E52" i="8"/>
  <c r="J23" i="1"/>
  <c r="J24" i="1"/>
  <c r="J15" i="1"/>
  <c r="J22" i="1"/>
  <c r="J9" i="1"/>
  <c r="J31" i="1"/>
  <c r="J14" i="1"/>
  <c r="J8" i="1"/>
  <c r="J30" i="1"/>
  <c r="J21" i="1"/>
  <c r="J13" i="1"/>
  <c r="J16" i="1"/>
  <c r="J29" i="1"/>
  <c r="J20" i="1"/>
  <c r="J12" i="1"/>
  <c r="J25" i="1"/>
  <c r="J28" i="1"/>
  <c r="J19" i="1"/>
  <c r="J11" i="1"/>
  <c r="J17" i="1"/>
  <c r="J27" i="1"/>
  <c r="J18" i="1"/>
  <c r="J10" i="1"/>
  <c r="J26" i="1"/>
  <c r="B52" i="8"/>
  <c r="B26" i="8"/>
  <c r="L31" i="1"/>
  <c r="L23" i="1"/>
  <c r="L15" i="1"/>
  <c r="K44" i="2"/>
  <c r="K36" i="2"/>
  <c r="K28" i="2"/>
  <c r="K20" i="2"/>
  <c r="K12" i="2"/>
  <c r="L30" i="1"/>
  <c r="L22" i="1"/>
  <c r="L14" i="1"/>
  <c r="K43" i="2"/>
  <c r="C46" i="8" s="1"/>
  <c r="K35" i="2"/>
  <c r="K27" i="2"/>
  <c r="K19" i="2"/>
  <c r="K11" i="2"/>
  <c r="L9" i="1"/>
  <c r="K38" i="2"/>
  <c r="K14" i="2"/>
  <c r="L24" i="1"/>
  <c r="K21" i="2"/>
  <c r="L8" i="1"/>
  <c r="L29" i="1"/>
  <c r="L21" i="1"/>
  <c r="L13" i="1"/>
  <c r="K42" i="2"/>
  <c r="C50" i="8" s="1"/>
  <c r="K34" i="2"/>
  <c r="K26" i="2"/>
  <c r="K18" i="2"/>
  <c r="K10" i="2"/>
  <c r="L26" i="1"/>
  <c r="K23" i="2"/>
  <c r="L28" i="1"/>
  <c r="L20" i="1"/>
  <c r="L12" i="1"/>
  <c r="K41" i="2"/>
  <c r="C44" i="8" s="1"/>
  <c r="K33" i="2"/>
  <c r="K25" i="2"/>
  <c r="K17" i="2"/>
  <c r="K9" i="2"/>
  <c r="L10" i="1"/>
  <c r="K39" i="2"/>
  <c r="C34" i="8" s="1"/>
  <c r="K15" i="2"/>
  <c r="L17" i="1"/>
  <c r="K30" i="2"/>
  <c r="K37" i="2"/>
  <c r="K13" i="2"/>
  <c r="L27" i="1"/>
  <c r="L19" i="1"/>
  <c r="L11" i="1"/>
  <c r="K40" i="2"/>
  <c r="C39" i="8" s="1"/>
  <c r="K32" i="2"/>
  <c r="K24" i="2"/>
  <c r="C40" i="8" s="1"/>
  <c r="K16" i="2"/>
  <c r="K8" i="2"/>
  <c r="C48" i="8" s="1"/>
  <c r="L18" i="1"/>
  <c r="K31" i="2"/>
  <c r="L25" i="1"/>
  <c r="K22" i="2"/>
  <c r="L16" i="1"/>
  <c r="C21" i="8"/>
  <c r="K29" i="2"/>
  <c r="C41" i="8" s="1"/>
  <c r="E22" i="8"/>
  <c r="C25" i="8" l="1"/>
  <c r="B53" i="8"/>
  <c r="B55" i="8" s="1"/>
  <c r="C22" i="8"/>
  <c r="C23" i="8" s="1"/>
  <c r="C32" i="8"/>
  <c r="C24" i="8"/>
  <c r="C26" i="8" l="1"/>
  <c r="E21" i="8"/>
  <c r="C36" i="8" l="1"/>
  <c r="C30" i="8"/>
  <c r="C27" i="8"/>
  <c r="C37" i="8"/>
  <c r="C33" i="8" l="1"/>
  <c r="C52" i="8" s="1"/>
  <c r="C53" i="8" s="1"/>
  <c r="C55" i="8" s="1"/>
</calcChain>
</file>

<file path=xl/sharedStrings.xml><?xml version="1.0" encoding="utf-8"?>
<sst xmlns="http://schemas.openxmlformats.org/spreadsheetml/2006/main" count="378" uniqueCount="227">
  <si>
    <t>Sorszám</t>
  </si>
  <si>
    <t>KIADÁSOK megnevezése</t>
  </si>
  <si>
    <t>Szállásköltség</t>
  </si>
  <si>
    <t>Támogatási szerződés száma:</t>
  </si>
  <si>
    <t>Kiadás megnevezése</t>
  </si>
  <si>
    <t>Elszámolt összeg helyi pénznemben</t>
  </si>
  <si>
    <t>Elszámolt összeg forintban</t>
  </si>
  <si>
    <t>Tervezett összeg forintban</t>
  </si>
  <si>
    <t>Támogatott szervezet neve</t>
  </si>
  <si>
    <t>Elszámolási maradvány</t>
  </si>
  <si>
    <t xml:space="preserve">Alulírott, a pályázó szervezet hivatalos képviselője büntetőjogi felelősségem tudatában nyilatkozom: </t>
  </si>
  <si>
    <t>HUF</t>
  </si>
  <si>
    <t>Számla/ bizonylat száma</t>
  </si>
  <si>
    <t>Számla/ bizonylat kelte</t>
  </si>
  <si>
    <t xml:space="preserve">Számla/ szerződés kiállítójának neve  
(szállító neve) </t>
  </si>
  <si>
    <t>Számla/ szerződés tartalmának (termék/szolgáltatás) megnevezése</t>
  </si>
  <si>
    <t>Teljesítési időszak</t>
  </si>
  <si>
    <t>Pénzügyi teljesítés (kifizetés) dátuma</t>
  </si>
  <si>
    <t>Pénzügyi teljesítés (kifizetés) száma</t>
  </si>
  <si>
    <t xml:space="preserve">Teljesítés dátuma/időszaka </t>
  </si>
  <si>
    <t>RON</t>
  </si>
  <si>
    <t>igen</t>
  </si>
  <si>
    <t>Munkaszerződés azonosítója vagy létrejöttének dátuma</t>
  </si>
  <si>
    <t>A támogatást fogadó számla pénzneme:</t>
  </si>
  <si>
    <t>Cellában szereplő szöveg</t>
  </si>
  <si>
    <t>felülírható-e</t>
  </si>
  <si>
    <t>Magyarázat</t>
  </si>
  <si>
    <t>Dátum</t>
  </si>
  <si>
    <t>Aláírás, pecsét</t>
  </si>
  <si>
    <t>nyomtatás után kérjük kézzel kitölteni</t>
  </si>
  <si>
    <t>legördülő menü</t>
  </si>
  <si>
    <t>Kérjük, válassza ki a megfelelőt, annak függvényében , hogy milyen pénznemben kapta meg a támogatást.</t>
  </si>
  <si>
    <t>A bankszámlán jóváírt támogatás dátumát kérjük beírni</t>
  </si>
  <si>
    <t>Kérjük, válassza ki országának pénznemét</t>
  </si>
  <si>
    <t>A támogatási összeg átváltásának dátumát kérjük beírni</t>
  </si>
  <si>
    <t>NEM</t>
  </si>
  <si>
    <t>Számítás alapján automatikusan kitöltésre kerül</t>
  </si>
  <si>
    <t>Számítás alapján automatikusan kitöltésre kerül a személyi, dologi és felhalmozási adatlapokból.</t>
  </si>
  <si>
    <t>A Támogatási szerződés szerint kérjük kitölteni</t>
  </si>
  <si>
    <t>Az elszámolás készítésének dátumát kérjük beírni</t>
  </si>
  <si>
    <t>Munkavállaló neve:</t>
  </si>
  <si>
    <t>Teljesítési időszak:</t>
  </si>
  <si>
    <t>Munkaszerződés azonosítója vagy létrejöttének dátuma:</t>
  </si>
  <si>
    <t>Elszámolt munkavállaló</t>
  </si>
  <si>
    <t>Kérjük ide írni azt az időszakot, amire az elszámolni kívánt bizonylat vonatkozik (nem feltétlenül azonos a szerződés időszakával)</t>
  </si>
  <si>
    <t>A pénztári vagy banki kifizetés dátuma</t>
  </si>
  <si>
    <t>A pénztárkifizetési bizonylat vagy bankkivonat sorszáma</t>
  </si>
  <si>
    <t>A számla vagy egyéb elszámolt bizonylat sorszáma</t>
  </si>
  <si>
    <t xml:space="preserve">Számla/ szerződés kiállítójának neve (szállító neve) </t>
  </si>
  <si>
    <t>A számla vagy egyéb elszámolt bizonylat kiállítójának neve</t>
  </si>
  <si>
    <t>A bizonylat tartalma szerint kérjük kitölteni</t>
  </si>
  <si>
    <t>A Támogatási szerződés mellékletét képező jóváhagyott költségterv szerint kérjük kitölteni</t>
  </si>
  <si>
    <t>A záradékkal ellátott bér vagy járulék összegét kérjük ide írni</t>
  </si>
  <si>
    <t>PÉNZÜGYI ELSZÁMOLÁSI ÖSSZESÍTŐ</t>
  </si>
  <si>
    <t>Számla bruttó összege helyi pénznemben</t>
  </si>
  <si>
    <t>Támogatás címe:</t>
  </si>
  <si>
    <t>Étkezési szolgáltatások</t>
  </si>
  <si>
    <t>Támogatás futamidejének kezdete:</t>
  </si>
  <si>
    <t>Támogatás futamidejének vége:</t>
  </si>
  <si>
    <t>Beérkezés dátuma:</t>
  </si>
  <si>
    <t>Ország pénzneme:</t>
  </si>
  <si>
    <t>Átváltás dátuma:</t>
  </si>
  <si>
    <t>Átváltás árfolyama:</t>
  </si>
  <si>
    <t>Keresztárfolyam:</t>
  </si>
  <si>
    <t xml:space="preserve">4. A támogatás kezeléséből keletkezett kamat </t>
  </si>
  <si>
    <t>Összesen</t>
  </si>
  <si>
    <t>Az elszámolás készítőjének neve:</t>
  </si>
  <si>
    <t xml:space="preserve">• jelen támogatási szerződéshez kapcsolódóan benyújtott  beszámolóban feltüntetett költségek kifizetése előtt azok jogosságáról és összegszerűségéről - ellenszolgáltatás teljesítését követően, esedékes kifizetés előtt, ezen felül az ellenszolgáltatás teljesítéséről is - előzetesen meggyőződtem.                                                                                                                                                       </t>
  </si>
  <si>
    <t xml:space="preserve">  • az elszámoláshoz megküldött valamennyi bizonylat az eredetivel mindenben megegyező másolat.</t>
  </si>
  <si>
    <t>• kijelentem, hogy a benyújtott elszámoláshoz csatolt megrendelés(ek)/szerződés(ek) az azokban foglaltaknak megfelelően teljesült(ek), a Megbízott(ak) a megrendelés(ek)ben/szerződés(ek)ben foglalt(ak)nak határidőre eleget tett(ek);</t>
  </si>
  <si>
    <t>2. Dologi kiadások összesen</t>
  </si>
  <si>
    <t>Eltérés %</t>
  </si>
  <si>
    <t xml:space="preserve">Megbízási díj </t>
  </si>
  <si>
    <t>Számla/bizonylat kiállítójának adószáma vagy (adószám hiányában) más azonosítója</t>
  </si>
  <si>
    <t>neve***</t>
  </si>
  <si>
    <t>Rendezvényekhez kapcsolódó eszközbérleti díj</t>
  </si>
  <si>
    <t xml:space="preserve">Élelmiszer beszerzése (kizárólag rendezvények lebonyolítása során felmerülő) </t>
  </si>
  <si>
    <t xml:space="preserve">Könyv folyóírat beszerzés ( kizárólag a szakmai rendezvényekhez szükséges) </t>
  </si>
  <si>
    <t>Utazási költségek elszámolása</t>
  </si>
  <si>
    <t xml:space="preserve">Egyéb szakmai anyag beszerzés  </t>
  </si>
  <si>
    <t>Tisztelet díj</t>
  </si>
  <si>
    <t xml:space="preserve">Szerzői díj, honorárium </t>
  </si>
  <si>
    <t>Szakértői, tanácsadói díj</t>
  </si>
  <si>
    <t xml:space="preserve">Szakmai programokhoz kapcsolódó teher szállítási, busszal történő személyszállítási szolgáltatás </t>
  </si>
  <si>
    <t>PR, marketing és kommunikációs szolgáltatások díja</t>
  </si>
  <si>
    <t>Rendezvényhelyszínek bérleti díja</t>
  </si>
  <si>
    <t xml:space="preserve">Iroda bérleti díj </t>
  </si>
  <si>
    <t>Eszközök bérleti díja</t>
  </si>
  <si>
    <t>Elektromos áram szolgáltatás</t>
  </si>
  <si>
    <t xml:space="preserve">Fűtés szolgáltatás </t>
  </si>
  <si>
    <t>Telefonköltség</t>
  </si>
  <si>
    <t xml:space="preserve">Internet szolgáltatás </t>
  </si>
  <si>
    <t>Víz- és csatornadíj</t>
  </si>
  <si>
    <t xml:space="preserve">Bankköltség </t>
  </si>
  <si>
    <r>
      <t>Számla/ szerződésből elszámolt (záradékolt) bruttó összeg helyi pénznemben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</si>
  <si>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>Számla/ szerződésből elszámolt (záradékolt) bruttó összeg HUF</t>
    </r>
    <r>
      <rPr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</si>
  <si>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r>
      <t xml:space="preserve">A támogatási összeg átváltásának árfolyamát kérjük beírni. </t>
    </r>
    <r>
      <rPr>
        <b/>
        <sz val="11"/>
        <rFont val="Book Antiqua"/>
        <family val="1"/>
        <charset val="238"/>
      </rPr>
      <t xml:space="preserve">Ha </t>
    </r>
    <r>
      <rPr>
        <sz val="11"/>
        <rFont val="Book Antiqua"/>
        <family val="1"/>
        <charset val="238"/>
      </rPr>
      <t>az orszság pénzneme és az utalás pénzneme megegyezik, automatikusan megjelenik az 1-es érték, ebben az esetben ezt a cellát nem kell kitölteni.</t>
    </r>
  </si>
  <si>
    <r>
      <t xml:space="preserve">A számlán feltűntetett teljesítés dátuma. Termékvásárlás, készpénzben kifizetett számlák esetében általában megegyezik a számla kiállításának dátumával. Folyamatos szolgáltatás esetén az </t>
    </r>
    <r>
      <rPr>
        <b/>
        <sz val="11"/>
        <rFont val="Book Antiqua"/>
        <family val="1"/>
        <charset val="238"/>
      </rPr>
      <t xml:space="preserve">elszámolási időszak </t>
    </r>
    <r>
      <rPr>
        <sz val="11"/>
        <rFont val="Book Antiqua"/>
        <family val="1"/>
        <charset val="238"/>
      </rPr>
      <t xml:space="preserve">meghatározó nem a számla kiállítás dátuma! </t>
    </r>
  </si>
  <si>
    <r>
      <t xml:space="preserve">A záradékkal ellátott bruttó összeget kérjük beírni </t>
    </r>
    <r>
      <rPr>
        <u/>
        <sz val="11"/>
        <rFont val="Book Antiqua"/>
        <family val="1"/>
        <charset val="238"/>
      </rPr>
      <t>NEM ÁFA visszaigénylő</t>
    </r>
    <r>
      <rPr>
        <sz val="11"/>
        <rFont val="Book Antiqua"/>
        <family val="1"/>
        <charset val="238"/>
      </rPr>
      <t xml:space="preserve"> pályázók esetében. Amennyiben </t>
    </r>
    <r>
      <rPr>
        <u/>
        <sz val="11"/>
        <rFont val="Book Antiqua"/>
        <family val="1"/>
        <charset val="238"/>
      </rPr>
      <t xml:space="preserve">ÁFA visszagénylő </t>
    </r>
    <r>
      <rPr>
        <sz val="11"/>
        <rFont val="Book Antiqua"/>
        <family val="1"/>
        <charset val="238"/>
      </rPr>
      <t>a pályázó, akkor kizárólag nettó érték számolható el, így ebbe a cellába nettó összeget szükséges beírni.</t>
    </r>
  </si>
  <si>
    <r>
      <t>Használatához az alábbi kitöltési útmutató nyújt segítséget.</t>
    </r>
    <r>
      <rPr>
        <sz val="11"/>
        <color indexed="10"/>
        <rFont val="Book Antiqua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FIGYELEM! Amennyiben az egyes költségekhez a jelenleg rendelkezésre álló sorok száma kevés, kérjük vegye fel a kapcsolatot a HH pályázati koordinátorával !</t>
    </r>
    <r>
      <rPr>
        <sz val="11"/>
        <rFont val="Book Antiqua"/>
        <family val="1"/>
        <charset val="238"/>
      </rPr>
      <t xml:space="preserve"> </t>
    </r>
    <r>
      <rPr>
        <b/>
        <sz val="11"/>
        <color indexed="10"/>
        <rFont val="Book Antiqua"/>
        <family val="1"/>
        <charset val="238"/>
      </rPr>
      <t xml:space="preserve"> </t>
    </r>
    <r>
      <rPr>
        <sz val="11"/>
        <rFont val="Book Antiqua"/>
        <family val="1"/>
        <charset val="238"/>
      </rPr>
      <t xml:space="preserve">                                                                                   
Probléma esetén kérjük, keresse a szakmai kollégáit.</t>
    </r>
  </si>
  <si>
    <t xml:space="preserve">Kérjük a szerződés egyértelmű azonosíthatóságához a megfelelőt beírni </t>
  </si>
  <si>
    <t xml:space="preserve">HH támogatás terhére elszámolt összeg </t>
  </si>
  <si>
    <t xml:space="preserve">Bruttó bérköltség ( 1 fő adminisztrátor vagy 1 fő szakmai munkatárs bérköltsége) </t>
  </si>
  <si>
    <t>Szakmai programokhoz kapcsolódó bruttó személyi kifizetés körébe tartozó megbízási díj, tiszteletdíj, fellépési díj, honorárium (nem számlaképes vállalkozó)</t>
  </si>
  <si>
    <t>munkaköre/Szakmai programokhoz kapcsolódó bruttó személyi kifizetés körébe tartozó megbízási díj, tiszteletdíj, fellépési díj, honorárium (nem számlaképes vállalkozó) esetén szerződés tárgya a szakmai program megnevezésével</t>
  </si>
  <si>
    <t>SZJ1.</t>
  </si>
  <si>
    <t>SZJ2.</t>
  </si>
  <si>
    <t>SZJ3.</t>
  </si>
  <si>
    <t>SZJ4.</t>
  </si>
  <si>
    <t>SZJ5.</t>
  </si>
  <si>
    <t>SZJ6.</t>
  </si>
  <si>
    <t>SZJ7.</t>
  </si>
  <si>
    <t>SZJ8.</t>
  </si>
  <si>
    <t>SZJ9.</t>
  </si>
  <si>
    <t>SZJ10.</t>
  </si>
  <si>
    <t>SZJ11</t>
  </si>
  <si>
    <t>SZJ12.</t>
  </si>
  <si>
    <t>SZJ13.</t>
  </si>
  <si>
    <t>SZJ14.</t>
  </si>
  <si>
    <t>SZJ15.</t>
  </si>
  <si>
    <t>SZJ16.</t>
  </si>
  <si>
    <t>SZJ17</t>
  </si>
  <si>
    <t>SZJ18.</t>
  </si>
  <si>
    <t>SZJ19.</t>
  </si>
  <si>
    <t>SZJ20.</t>
  </si>
  <si>
    <t>SZJ21</t>
  </si>
  <si>
    <t>SZJ22</t>
  </si>
  <si>
    <t>SZJ23</t>
  </si>
  <si>
    <t>SZJ24</t>
  </si>
  <si>
    <t>Levédésre kerül és elrejtésre ( választéklista tartalma)megegyezik a költségterv jogcím megnevezésével</t>
  </si>
  <si>
    <t>Szervezet képviselőjének neve</t>
  </si>
  <si>
    <t>tisztsége</t>
  </si>
  <si>
    <t>" cégszerű aláírás helye"</t>
  </si>
  <si>
    <t xml:space="preserve">Pecsét helye (amennyiben van, egyéb esetben törlendő) </t>
  </si>
  <si>
    <t xml:space="preserve">A pályázó képviselőjének email címe: </t>
  </si>
  <si>
    <t>Pályázó szervezet neve:</t>
  </si>
  <si>
    <t>A Pályázó képviselőjének neve:</t>
  </si>
  <si>
    <t>A pályázó képviselőjének telefonszáma:</t>
  </si>
  <si>
    <t xml:space="preserve">Készítette, felvilágosítást nyújt: </t>
  </si>
  <si>
    <t>Kontháné Kovács Mária</t>
  </si>
  <si>
    <t>Munkavállaló munkaköre/Szakmai programokhoz kapcsolódó bruttó személyi kifizetés körébe tartozó megbízási díj, tiszteletdíj, fellépési díj, honorárium (nem számlaképes vállalkozó) esetén szerződés tárgya a szakmai program megnevezésével</t>
  </si>
  <si>
    <t>2. Munkaadókat terhelő járulékok</t>
  </si>
  <si>
    <t>Munkaadót terhelő járulékok összege helyi pénznemben Teljes összege</t>
  </si>
  <si>
    <t xml:space="preserve">Munkaadót terhelő járulékok összege forintban Teljes összege </t>
  </si>
  <si>
    <t>Személyi jellegű kifizetések és járulékok összege</t>
  </si>
  <si>
    <t xml:space="preserve">Elszámolási összesítő </t>
  </si>
  <si>
    <t>Pénzügyi elszámolási összesítő</t>
  </si>
  <si>
    <t>E-mail címe:</t>
  </si>
  <si>
    <t>Mobiltelefon száma:</t>
  </si>
  <si>
    <t>Az elszámolást készítőjének neve:</t>
  </si>
  <si>
    <t>Az elszámolást készítőjének telefonszáma:</t>
  </si>
  <si>
    <t xml:space="preserve">Az elszámolást készítőjének email címe: </t>
  </si>
  <si>
    <t xml:space="preserve">1.  Személyi juttatások </t>
  </si>
  <si>
    <t>SZEMÉLYI JJUTTATÁSOK ÉS JÁRULÉKOK</t>
  </si>
  <si>
    <t xml:space="preserve">Kötelező az SZJ.1 ….. SZJ99 mintával tölteni. Az adott sorhoz tartozó minden bizonylatra ezt a sorszámot rá kell vezetni. </t>
  </si>
  <si>
    <r>
      <rPr>
        <b/>
        <sz val="11"/>
        <rFont val="Book Antiqua"/>
        <family val="1"/>
        <charset val="238"/>
      </rPr>
      <t>Soronként</t>
    </r>
    <r>
      <rPr>
        <sz val="11"/>
        <rFont val="Book Antiqua"/>
        <family val="1"/>
        <charset val="238"/>
      </rPr>
      <t xml:space="preserve"> kérjük felvezetni valamennyi bizonylatot. Amennyiben több sorra lenne szükség az elszámolásnál, sorbeszúrásnál kérjük másolja át a képleteket is! A cella tartalma legördülő listából választható, a legördülő lista elemei nem módosíthatóak. </t>
    </r>
  </si>
  <si>
    <t>1  Az Adatvédelmi törvény (2011. évi CXII. törvény az információs önrendelkezési jogról és az információszabadságról) előírásainak betartása érdekében az elszámolás során a munkabérek és járulék, illetve ezek kifizetésének igazolására megküldött cégszerűen aláírt, záradékolt, bizonylatokon, elszámolási összesítőn az érintettek neve nem szerepelhet, ezeket ki kell takarni. A táblázatban a pozíció kerüljön megjelölésre, illetve a bizonylatokra az kerüljön rávezetésre, (pl: 1 fő adminisztrátor személyi juttatása).                                                                                                                                                                                                                 2. Amennyiben a Pályázó olyan iratot kíván beküldeni az elszámolás részeként, ami személyes adatokat tartalmaz, akkor azt csak abban az esetben fogadja be HH, ha a Támogatott az érintett által aláírt, adatkezelésre felhatalmazó nyilatkozatát is megküldi, nyilatkozat hiányában a HH visszaküldi a személyes adatokat tartalmazó bizonylatokat a Pályázó részére</t>
  </si>
  <si>
    <t>Bérszámfejtés/szerződés szerint kérjük kitölteni *** Adatvédelmi rendelkezést lásd jelen táblázat alatt</t>
  </si>
  <si>
    <t xml:space="preserve">Nettó bér teljes összege (számfejtés alapja) (helyi pénznemben) </t>
  </si>
  <si>
    <t xml:space="preserve">A nettó kifejezés nem a munkavállaló részére átutalandó nettó összeget jelenti, hanem a Számfejtés alapját képező, szerződés szerint elszámolandó személyju juttatás összegét. A havi rendszerességű kifizetéseket annyi tételként kell külön bizonylatoltan elszámolni, ahány esetben a Támogatás terhére elszámolásra kerülnek. </t>
  </si>
  <si>
    <t>Nettó bér teljes összege (számfejtés alapja) HUF</t>
  </si>
  <si>
    <t xml:space="preserve">A személyi juttatások után fizetendő járulékok összegét kell szerepeltetni. </t>
  </si>
  <si>
    <t xml:space="preserve">Elszámolt személyi juttatás helyi pénznemben </t>
  </si>
  <si>
    <t>Elszámolt Munkaadót terhelő járulékok összege HUF-ban</t>
  </si>
  <si>
    <t xml:space="preserve">Dologi kiadások esetében D1 ….. D99, felhalmozási kiadások esetében F1……F99  kötelező a mintával tölteni. Az adott sorhoz tartozó minden bizonylatra ezt a sorszámot rá kell vezetni. </t>
  </si>
  <si>
    <t xml:space="preserve">Soronként kérjük felvezetni valamennyi bizonylatot. Amennyiben több sorra lenne szükség az elszámolásnál, sorbeszúrásnál kérjük másolja át a képleteket is! A cella tartalma legördülő listából választható, a legördülő lista elemei nem módosíthatóak. </t>
  </si>
  <si>
    <t xml:space="preserve">*** ADATVÉDELMI RENDELKEZÉS SZEMÉLYI KIFIZETÉSEK </t>
  </si>
  <si>
    <t xml:space="preserve">DOLOGI KIADÁSOK ELSZÁMOLÓLAPJA </t>
  </si>
  <si>
    <t>SZEMÉLYI JUTTATÁSOK ÉS JÁRULÉKOK ELSZÁMOLÓ LAPJA</t>
  </si>
  <si>
    <t>Személyi juttatás Bruttó  Teljes összege Helyi pénznemben</t>
  </si>
  <si>
    <t xml:space="preserve">Pályázati forrás terhére elszámolt személyi juttatás helyi pénznemben </t>
  </si>
  <si>
    <t xml:space="preserve">Pályázati forrás terhére elszámolt személyi juttatás FT-ban </t>
  </si>
  <si>
    <t xml:space="preserve">Pályázati forrás terhére elszámolt              Munkaadót terhelő járulékok összege helyi pénznemben </t>
  </si>
  <si>
    <t>Pályázati forrás terhére elszámolt              Munkaadót terhelő járulékok összege FT-ban</t>
  </si>
  <si>
    <t>Számított keresztárfolyam HUF/RON</t>
  </si>
  <si>
    <t>Egyéb a rendezvények lebonyolításához kapcsolódó  szolgáltatási díjak</t>
  </si>
  <si>
    <t xml:space="preserve">Egyéb a működéshez kapcsolódó kiadások </t>
  </si>
  <si>
    <t>Egyéb előzőekben nem szereplő készlet, anyag beszerzés</t>
  </si>
  <si>
    <t>Tervezett összeg forintban                                       ( KÖLTSÉGTERV sorai alapján)</t>
  </si>
  <si>
    <t>DOLOGI KIADÁSOK</t>
  </si>
  <si>
    <t>D3</t>
  </si>
  <si>
    <t>D4</t>
  </si>
  <si>
    <t>D5</t>
  </si>
  <si>
    <t>D6</t>
  </si>
  <si>
    <t>D7</t>
  </si>
  <si>
    <t>D8</t>
  </si>
  <si>
    <t>D9</t>
  </si>
  <si>
    <t>D1</t>
  </si>
  <si>
    <t>D2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</si>
  <si>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</si>
  <si>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</si>
  <si>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</si>
  <si>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</si>
  <si>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</si>
  <si>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</si>
  <si>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</si>
  <si>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</si>
  <si>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</si>
  <si>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</si>
  <si>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</si>
  <si>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</si>
  <si>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</si>
  <si>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</si>
  <si>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</si>
  <si>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</si>
  <si>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</si>
  <si>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</si>
  <si>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</si>
  <si>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</si>
  <si>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</si>
  <si>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</si>
  <si>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</si>
  <si>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</si>
  <si>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</si>
  <si>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</si>
  <si>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</si>
  <si>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</si>
  <si>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Kelt:</t>
  </si>
  <si>
    <t xml:space="preserve">Kitutalt támogatás teljes összege  FORINTBAN </t>
  </si>
  <si>
    <r>
      <t xml:space="preserve">A Támogatás teljes ellenértéke, a banki költségek levonása nélkül (átváltási, tranzakciós, stb.), </t>
    </r>
    <r>
      <rPr>
        <b/>
        <sz val="10"/>
        <rFont val="Garamond"/>
        <family val="1"/>
        <charset val="238"/>
      </rPr>
      <t>RON-ban</t>
    </r>
  </si>
  <si>
    <r>
      <t xml:space="preserve"> Ebben a cellában a HUF támogatás </t>
    </r>
    <r>
      <rPr>
        <u/>
        <sz val="11"/>
        <rFont val="Book Antiqua"/>
        <family val="1"/>
        <charset val="238"/>
      </rPr>
      <t>teljes ellenértéke</t>
    </r>
    <r>
      <rPr>
        <sz val="11"/>
        <rFont val="Book Antiqua"/>
        <family val="1"/>
        <charset val="238"/>
      </rPr>
      <t xml:space="preserve"> kerül feltüntetésre.</t>
    </r>
  </si>
  <si>
    <r>
      <rPr>
        <b/>
        <sz val="11"/>
        <color indexed="8"/>
        <rFont val="Book Antiqua"/>
        <family val="1"/>
        <charset val="238"/>
      </rPr>
      <t xml:space="preserve">Számla/ szerződésből elszámolt (záradékolt) bruttó összeg </t>
    </r>
    <r>
      <rPr>
        <b/>
        <i/>
        <sz val="11"/>
        <color indexed="8"/>
        <rFont val="Book Antiqua"/>
        <family val="1"/>
        <charset val="238"/>
      </rPr>
      <t xml:space="preserve">
(ÁFA visszaigénylők esetében ide nettó összeg kerül feltüntetésre)</t>
    </r>
  </si>
  <si>
    <t xml:space="preserve">A kiutalt támogatás összege (támogatási szerződés szerint kiutalt forint összeg): </t>
  </si>
  <si>
    <t>Helyi pénznemben</t>
  </si>
  <si>
    <t xml:space="preserve">HAGYOMÁNYOK HÁZA </t>
  </si>
  <si>
    <t xml:space="preserve"> egyedi támogatások elszámolásához 2024. év </t>
  </si>
  <si>
    <t xml:space="preserve">Kitöltési útmutató a 2024. évi pályázatok elszámolásához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</si>
</sst>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164" formatCode="_-* #,##0.00\ _F_t_-;\-* #,##0.00\ _F_t_-;_-* &quot;-&quot;??\ _F_t_-;_-@_-"/>
    <numFmt numFmtId="165" formatCode="yyyy/mm/dd;@"/>
    <numFmt numFmtId="166" formatCode="#,##0\ &quot;Ft&quot;"/>
    <numFmt numFmtId="167" formatCode="[$-F800]dddd\,\ mmmm\ dd\,\ yyyy"/>
    <numFmt numFmtId="168" formatCode="#,##0.0000000"/>
    <numFmt numFmtId="169" formatCode="_-* #,##0\ _F_t_-;\-* #,##0\ _F_t_-;_-* &quot;-&quot;??\ _F_t_-;_-@_-"/>
    <numFmt numFmtId="170" formatCode="&quot;H-&quot;0000"/>
    <numFmt numFmtId="171" formatCode="#,##0\ [$RON]"/>
    <numFmt numFmtId="172" formatCode="#,##0\ [$lei-418]"/>
    <numFmt numFmtId="173" formatCode="#,##0\ [$RON];\-#,##0\ [$RON]"/>
    <numFmt numFmtId="174" formatCode="0.0%"/>
    <numFmt numFmtId="175" formatCode="_-* #,##0.00\ [$Ft-40E]_-;\-* #,##0.00\ [$Ft-40E]_-;_-* &quot;-&quot;??\ [$Ft-40E]_-;_-@_-"/>
    <numFmt numFmtId="176" formatCode="_-* #,##0.0000000\ &quot;Ft&quot;_-;\-* #,##0.0000000\ &quot;Ft&quot;_-;_-* &quot;-&quot;???????\ &quot;Ft&quot;_-;_-@_-"/>
    <numFmt numFmtId="177" formatCode="#,##0.00\ [$RON];\-#,##0.00\ [$RON]"/>
  </numFmts>
  <fonts count="48" x14ac:knownFonts="1">
    <font>
      <sz val="10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Book Antiqua"/>
      <family val="1"/>
      <charset val="238"/>
    </font>
    <font>
      <sz val="11"/>
      <color indexed="8"/>
      <name val="Book Antiqua"/>
      <family val="1"/>
      <charset val="238"/>
    </font>
    <font>
      <sz val="11"/>
      <name val="Book Antiqua"/>
      <family val="1"/>
      <charset val="238"/>
    </font>
    <font>
      <b/>
      <sz val="11"/>
      <name val="Book Antiqua"/>
      <family val="1"/>
      <charset val="238"/>
    </font>
    <font>
      <sz val="11"/>
      <color rgb="FFFF0000"/>
      <name val="Book Antiqua"/>
      <family val="1"/>
      <charset val="238"/>
    </font>
    <font>
      <i/>
      <sz val="11"/>
      <color indexed="8"/>
      <name val="Book Antiqua"/>
      <family val="1"/>
      <charset val="238"/>
    </font>
    <font>
      <b/>
      <sz val="11"/>
      <color indexed="10"/>
      <name val="Book Antiqua"/>
      <family val="1"/>
      <charset val="238"/>
    </font>
    <font>
      <u/>
      <sz val="11"/>
      <name val="Book Antiqua"/>
      <family val="1"/>
      <charset val="238"/>
    </font>
    <font>
      <b/>
      <sz val="11"/>
      <name val="Garamond"/>
      <family val="1"/>
      <charset val="238"/>
    </font>
    <font>
      <sz val="11"/>
      <name val="Garamond"/>
      <family val="1"/>
      <charset val="238"/>
    </font>
    <font>
      <b/>
      <sz val="11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10"/>
      <name val="Garamond"/>
      <family val="1"/>
      <charset val="238"/>
    </font>
    <font>
      <b/>
      <sz val="10"/>
      <color rgb="FFFF0000"/>
      <name val="Garamond"/>
      <family val="1"/>
      <charset val="238"/>
    </font>
    <font>
      <b/>
      <sz val="10"/>
      <color indexed="9"/>
      <name val="Garamond"/>
      <family val="1"/>
      <charset val="238"/>
    </font>
    <font>
      <sz val="10"/>
      <color rgb="FFFF0000"/>
      <name val="Garamond"/>
      <family val="1"/>
      <charset val="238"/>
    </font>
    <font>
      <i/>
      <sz val="10"/>
      <name val="Garamond"/>
      <family val="1"/>
      <charset val="238"/>
    </font>
    <font>
      <i/>
      <sz val="10"/>
      <color rgb="FFFF0000"/>
      <name val="Garamond"/>
      <family val="1"/>
      <charset val="238"/>
    </font>
    <font>
      <b/>
      <sz val="12"/>
      <name val="Garamond"/>
      <family val="1"/>
      <charset val="238"/>
    </font>
    <font>
      <sz val="16"/>
      <name val="Garamond"/>
      <family val="1"/>
      <charset val="238"/>
    </font>
    <font>
      <sz val="16"/>
      <color rgb="FFFF0000"/>
      <name val="Garamond"/>
      <family val="1"/>
      <charset val="238"/>
    </font>
    <font>
      <sz val="11"/>
      <color indexed="8"/>
      <name val="Garamond"/>
      <family val="1"/>
      <charset val="238"/>
    </font>
    <font>
      <sz val="11"/>
      <color rgb="FF7030A0"/>
      <name val="Garamond"/>
      <family val="1"/>
      <charset val="238"/>
    </font>
    <font>
      <b/>
      <sz val="11"/>
      <color rgb="FF7030A0"/>
      <name val="Garamond"/>
      <family val="1"/>
      <charset val="238"/>
    </font>
    <font>
      <u/>
      <sz val="10"/>
      <color theme="10"/>
      <name val="Arial"/>
      <family val="2"/>
    </font>
    <font>
      <sz val="10"/>
      <name val="Arial"/>
      <charset val="238"/>
    </font>
    <font>
      <b/>
      <sz val="11"/>
      <color indexed="8"/>
      <name val="Book Antiqua"/>
      <family val="1"/>
      <charset val="238"/>
    </font>
    <font>
      <b/>
      <i/>
      <sz val="11"/>
      <color indexed="8"/>
      <name val="Book Antiqua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EDDDF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3"/>
      </left>
      <right style="medium">
        <color indexed="64"/>
      </right>
      <top style="double">
        <color indexed="63"/>
      </top>
      <bottom style="double">
        <color indexed="6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7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16" borderId="5" applyNumberFormat="0" applyAlignment="0" applyProtection="0"/>
    <xf numFmtId="164" fontId="19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" fillId="17" borderId="7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11" fillId="4" borderId="0" applyNumberFormat="0" applyBorder="0" applyAlignment="0" applyProtection="0"/>
    <xf numFmtId="0" fontId="12" fillId="22" borderId="8" applyNumberFormat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" fillId="0" borderId="0"/>
    <xf numFmtId="0" fontId="14" fillId="0" borderId="9" applyNumberFormat="0" applyFill="0" applyAlignment="0" applyProtection="0"/>
    <xf numFmtId="0" fontId="15" fillId="3" borderId="0" applyNumberFormat="0" applyBorder="0" applyAlignment="0" applyProtection="0"/>
    <xf numFmtId="0" fontId="16" fillId="23" borderId="0" applyNumberFormat="0" applyBorder="0" applyAlignment="0" applyProtection="0"/>
    <xf numFmtId="0" fontId="17" fillId="22" borderId="1" applyNumberFormat="0" applyAlignment="0" applyProtection="0"/>
    <xf numFmtId="0" fontId="44" fillId="0" borderId="0" applyNumberFormat="0" applyFill="0" applyBorder="0" applyAlignment="0" applyProtection="0"/>
    <xf numFmtId="44" fontId="45" fillId="0" borderId="0" applyFont="0" applyFill="0" applyBorder="0" applyAlignment="0" applyProtection="0"/>
  </cellStyleXfs>
  <cellXfs count="225">
    <xf numFmtId="0" fontId="0" fillId="0" borderId="0" xfId="0"/>
    <xf numFmtId="0" fontId="22" fillId="0" borderId="0" xfId="0" applyFont="1" applyAlignment="1">
      <alignment vertical="center"/>
    </xf>
    <xf numFmtId="0" fontId="23" fillId="24" borderId="10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3" fillId="25" borderId="11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vertical="center" wrapText="1"/>
    </xf>
    <xf numFmtId="0" fontId="22" fillId="2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0" xfId="0" applyNumberFormat="1" applyFont="1" applyAlignment="1" applyProtection="1">
      <alignment vertical="center" wrapText="1"/>
      <protection locked="0"/>
    </xf>
    <xf numFmtId="14" fontId="22" fillId="0" borderId="0" xfId="0" applyNumberFormat="1" applyFont="1" applyAlignment="1" applyProtection="1">
      <alignment vertical="center" wrapText="1"/>
      <protection locked="0"/>
    </xf>
    <xf numFmtId="49" fontId="22" fillId="0" borderId="0" xfId="0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horizontal="left" vertical="center" wrapText="1"/>
    </xf>
    <xf numFmtId="0" fontId="31" fillId="0" borderId="10" xfId="0" applyFont="1" applyFill="1" applyBorder="1" applyAlignment="1" applyProtection="1">
      <alignment horizontal="left" vertical="center" wrapText="1"/>
    </xf>
    <xf numFmtId="0" fontId="31" fillId="24" borderId="10" xfId="0" applyFont="1" applyFill="1" applyBorder="1" applyAlignment="1" applyProtection="1">
      <alignment horizontal="center" vertical="center" wrapText="1"/>
      <protection locked="0"/>
    </xf>
    <xf numFmtId="42" fontId="31" fillId="24" borderId="10" xfId="26" applyNumberFormat="1" applyFont="1" applyFill="1" applyBorder="1" applyAlignment="1" applyProtection="1">
      <alignment horizontal="left" vertical="center" wrapText="1" indent="2"/>
    </xf>
    <xf numFmtId="169" fontId="32" fillId="0" borderId="10" xfId="26" applyNumberFormat="1" applyFont="1" applyBorder="1" applyAlignment="1" applyProtection="1">
      <alignment vertical="center"/>
      <protection locked="0"/>
    </xf>
    <xf numFmtId="169" fontId="32" fillId="24" borderId="10" xfId="26" applyNumberFormat="1" applyFont="1" applyFill="1" applyBorder="1" applyAlignment="1" applyProtection="1">
      <alignment vertical="center" wrapText="1"/>
      <protection locked="0"/>
    </xf>
    <xf numFmtId="169" fontId="32" fillId="24" borderId="10" xfId="26" applyNumberFormat="1" applyFont="1" applyFill="1" applyBorder="1" applyAlignment="1" applyProtection="1">
      <alignment vertical="center" wrapText="1"/>
    </xf>
    <xf numFmtId="0" fontId="31" fillId="0" borderId="10" xfId="43" applyFont="1" applyFill="1" applyBorder="1" applyAlignment="1" applyProtection="1">
      <alignment horizontal="left" vertical="center" wrapText="1"/>
    </xf>
    <xf numFmtId="166" fontId="33" fillId="26" borderId="10" xfId="26" applyNumberFormat="1" applyFont="1" applyFill="1" applyBorder="1" applyAlignment="1" applyProtection="1">
      <alignment vertical="center" wrapText="1"/>
    </xf>
    <xf numFmtId="0" fontId="32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31" fillId="0" borderId="20" xfId="0" applyFont="1" applyFill="1" applyBorder="1" applyAlignment="1" applyProtection="1">
      <alignment vertical="center" wrapText="1"/>
      <protection locked="0"/>
    </xf>
    <xf numFmtId="0" fontId="32" fillId="0" borderId="20" xfId="0" applyFont="1" applyFill="1" applyBorder="1" applyAlignment="1" applyProtection="1">
      <alignment vertical="center" wrapText="1"/>
      <protection locked="0"/>
    </xf>
    <xf numFmtId="0" fontId="32" fillId="0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 wrapText="1"/>
      <protection locked="0"/>
    </xf>
    <xf numFmtId="0" fontId="32" fillId="28" borderId="20" xfId="0" applyFont="1" applyFill="1" applyBorder="1" applyAlignment="1" applyProtection="1">
      <alignment vertical="center" wrapText="1"/>
      <protection locked="0"/>
    </xf>
    <xf numFmtId="167" fontId="31" fillId="28" borderId="10" xfId="0" applyNumberFormat="1" applyFont="1" applyFill="1" applyBorder="1" applyAlignment="1" applyProtection="1">
      <alignment horizontal="right" vertical="center" wrapText="1"/>
      <protection locked="0"/>
    </xf>
    <xf numFmtId="0" fontId="32" fillId="28" borderId="21" xfId="0" applyFont="1" applyFill="1" applyBorder="1" applyAlignment="1" applyProtection="1">
      <alignment vertical="center" wrapText="1"/>
      <protection locked="0"/>
    </xf>
    <xf numFmtId="0" fontId="32" fillId="0" borderId="0" xfId="0" applyFont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  <protection locked="0"/>
    </xf>
    <xf numFmtId="0" fontId="37" fillId="0" borderId="0" xfId="0" applyFont="1" applyAlignment="1" applyProtection="1">
      <alignment vertical="center"/>
      <protection locked="0"/>
    </xf>
    <xf numFmtId="0" fontId="38" fillId="28" borderId="18" xfId="0" applyFont="1" applyFill="1" applyBorder="1" applyAlignment="1" applyProtection="1">
      <alignment vertical="center" wrapText="1"/>
      <protection locked="0"/>
    </xf>
    <xf numFmtId="49" fontId="28" fillId="29" borderId="27" xfId="0" applyNumberFormat="1" applyFont="1" applyFill="1" applyBorder="1" applyAlignment="1" applyProtection="1">
      <alignment horizontal="left" vertical="center" wrapText="1"/>
      <protection locked="0"/>
    </xf>
    <xf numFmtId="49" fontId="30" fillId="29" borderId="27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 applyProtection="1">
      <alignment vertical="center" wrapText="1"/>
      <protection locked="0"/>
    </xf>
    <xf numFmtId="0" fontId="39" fillId="29" borderId="0" xfId="0" applyFont="1" applyFill="1" applyAlignment="1" applyProtection="1">
      <alignment horizontal="center" vertical="center" wrapText="1"/>
      <protection locked="0"/>
    </xf>
    <xf numFmtId="0" fontId="39" fillId="29" borderId="0" xfId="0" applyNumberFormat="1" applyFont="1" applyFill="1" applyAlignment="1" applyProtection="1">
      <alignment horizontal="center" vertical="center" wrapText="1"/>
      <protection locked="0"/>
    </xf>
    <xf numFmtId="4" fontId="39" fillId="29" borderId="0" xfId="0" applyNumberFormat="1" applyFont="1" applyFill="1" applyAlignment="1" applyProtection="1">
      <alignment horizontal="center" vertical="center" wrapText="1"/>
      <protection locked="0"/>
    </xf>
    <xf numFmtId="166" fontId="39" fillId="29" borderId="0" xfId="0" applyNumberFormat="1" applyFont="1" applyFill="1" applyAlignment="1" applyProtection="1">
      <alignment horizontal="center" vertical="center" wrapText="1"/>
      <protection locked="0"/>
    </xf>
    <xf numFmtId="4" fontId="40" fillId="29" borderId="0" xfId="0" applyNumberFormat="1" applyFont="1" applyFill="1" applyAlignment="1" applyProtection="1">
      <alignment horizontal="center" vertical="center" wrapText="1"/>
      <protection locked="0"/>
    </xf>
    <xf numFmtId="166" fontId="40" fillId="29" borderId="0" xfId="0" applyNumberFormat="1" applyFont="1" applyFill="1" applyAlignment="1" applyProtection="1">
      <alignment horizontal="center" vertical="center" wrapText="1"/>
      <protection locked="0"/>
    </xf>
    <xf numFmtId="14" fontId="39" fillId="29" borderId="0" xfId="0" applyNumberFormat="1" applyFont="1" applyFill="1" applyAlignment="1" applyProtection="1">
      <alignment horizontal="center" vertical="center" wrapText="1"/>
      <protection locked="0"/>
    </xf>
    <xf numFmtId="49" fontId="39" fillId="29" borderId="0" xfId="0" applyNumberFormat="1" applyFont="1" applyFill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170" fontId="41" fillId="0" borderId="20" xfId="39" applyNumberFormat="1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32" fillId="0" borderId="0" xfId="0" applyNumberFormat="1" applyFont="1" applyAlignment="1" applyProtection="1">
      <alignment vertical="center" wrapText="1"/>
      <protection locked="0"/>
    </xf>
    <xf numFmtId="4" fontId="32" fillId="0" borderId="0" xfId="0" applyNumberFormat="1" applyFont="1" applyAlignment="1" applyProtection="1">
      <alignment vertical="center" wrapText="1"/>
      <protection locked="0"/>
    </xf>
    <xf numFmtId="166" fontId="32" fillId="0" borderId="0" xfId="0" applyNumberFormat="1" applyFont="1" applyAlignment="1" applyProtection="1">
      <alignment vertical="center" wrapText="1"/>
      <protection locked="0"/>
    </xf>
    <xf numFmtId="4" fontId="35" fillId="0" borderId="0" xfId="0" applyNumberFormat="1" applyFont="1" applyAlignment="1" applyProtection="1">
      <alignment vertical="center" wrapText="1"/>
      <protection locked="0"/>
    </xf>
    <xf numFmtId="166" fontId="35" fillId="0" borderId="0" xfId="0" applyNumberFormat="1" applyFont="1" applyAlignment="1" applyProtection="1">
      <alignment vertical="center" wrapText="1"/>
      <protection locked="0"/>
    </xf>
    <xf numFmtId="14" fontId="32" fillId="0" borderId="0" xfId="0" applyNumberFormat="1" applyFont="1" applyAlignment="1" applyProtection="1">
      <alignment vertical="center" wrapText="1"/>
      <protection locked="0"/>
    </xf>
    <xf numFmtId="49" fontId="32" fillId="0" borderId="0" xfId="0" applyNumberFormat="1" applyFont="1" applyAlignment="1" applyProtection="1">
      <alignment vertical="center" wrapText="1"/>
      <protection locked="0"/>
    </xf>
    <xf numFmtId="4" fontId="42" fillId="29" borderId="10" xfId="39" applyNumberFormat="1" applyFont="1" applyFill="1" applyBorder="1" applyAlignment="1" applyProtection="1">
      <alignment horizontal="center" vertical="center" wrapText="1"/>
      <protection locked="0"/>
    </xf>
    <xf numFmtId="4" fontId="43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0" xfId="40" applyFont="1" applyFill="1" applyAlignment="1" applyProtection="1">
      <alignment horizontal="center" vertical="center" wrapText="1"/>
      <protection locked="0"/>
    </xf>
    <xf numFmtId="0" fontId="21" fillId="29" borderId="0" xfId="40" applyNumberFormat="1" applyFont="1" applyFill="1" applyAlignment="1" applyProtection="1">
      <alignment horizontal="center" vertical="center" wrapText="1"/>
      <protection locked="0"/>
    </xf>
    <xf numFmtId="14" fontId="21" fillId="29" borderId="0" xfId="40" applyNumberFormat="1" applyFont="1" applyFill="1" applyAlignment="1" applyProtection="1">
      <alignment vertical="center" wrapText="1"/>
      <protection locked="0"/>
    </xf>
    <xf numFmtId="49" fontId="21" fillId="29" borderId="0" xfId="40" applyNumberFormat="1" applyFont="1" applyFill="1" applyAlignment="1" applyProtection="1">
      <alignment vertical="center" wrapText="1"/>
      <protection locked="0"/>
    </xf>
    <xf numFmtId="166" fontId="34" fillId="30" borderId="19" xfId="13" applyNumberFormat="1" applyFont="1" applyFill="1" applyBorder="1" applyAlignment="1" applyProtection="1">
      <alignment horizontal="right" vertical="center"/>
      <protection locked="0"/>
    </xf>
    <xf numFmtId="171" fontId="31" fillId="24" borderId="10" xfId="26" applyNumberFormat="1" applyFont="1" applyFill="1" applyBorder="1" applyAlignment="1" applyProtection="1">
      <alignment horizontal="left" vertical="center" wrapText="1" indent="2"/>
    </xf>
    <xf numFmtId="171" fontId="32" fillId="0" borderId="10" xfId="26" applyNumberFormat="1" applyFont="1" applyFill="1" applyBorder="1" applyAlignment="1" applyProtection="1">
      <alignment vertical="center"/>
    </xf>
    <xf numFmtId="171" fontId="33" fillId="26" borderId="10" xfId="26" applyNumberFormat="1" applyFont="1" applyFill="1" applyBorder="1" applyAlignment="1" applyProtection="1">
      <alignment vertical="center" wrapText="1"/>
    </xf>
    <xf numFmtId="166" fontId="31" fillId="24" borderId="10" xfId="26" applyNumberFormat="1" applyFont="1" applyFill="1" applyBorder="1" applyAlignment="1" applyProtection="1">
      <alignment horizontal="left" vertical="center" wrapText="1" indent="2"/>
    </xf>
    <xf numFmtId="0" fontId="32" fillId="0" borderId="10" xfId="26" applyNumberFormat="1" applyFont="1" applyBorder="1" applyAlignment="1" applyProtection="1">
      <alignment vertical="center"/>
    </xf>
    <xf numFmtId="0" fontId="32" fillId="28" borderId="37" xfId="0" applyFont="1" applyFill="1" applyBorder="1" applyAlignment="1" applyProtection="1">
      <alignment horizontal="right" vertical="center" wrapText="1"/>
      <protection locked="0"/>
    </xf>
    <xf numFmtId="168" fontId="32" fillId="28" borderId="35" xfId="0" applyNumberFormat="1" applyFont="1" applyFill="1" applyBorder="1" applyAlignment="1" applyProtection="1">
      <alignment horizontal="right" vertical="center" wrapText="1"/>
      <protection locked="0"/>
    </xf>
    <xf numFmtId="4" fontId="31" fillId="30" borderId="36" xfId="0" applyNumberFormat="1" applyFont="1" applyFill="1" applyBorder="1" applyAlignment="1" applyProtection="1">
      <alignment vertical="center" wrapText="1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</xf>
    <xf numFmtId="174" fontId="32" fillId="0" borderId="35" xfId="26" applyNumberFormat="1" applyFont="1" applyBorder="1" applyAlignment="1" applyProtection="1">
      <alignment vertical="center"/>
      <protection locked="0"/>
    </xf>
    <xf numFmtId="0" fontId="34" fillId="16" borderId="38" xfId="25" applyFont="1" applyBorder="1" applyAlignment="1" applyProtection="1">
      <alignment horizontal="left" vertical="center" wrapText="1"/>
    </xf>
    <xf numFmtId="171" fontId="34" fillId="16" borderId="5" xfId="25" applyNumberFormat="1" applyFont="1" applyBorder="1" applyAlignment="1" applyProtection="1">
      <alignment horizontal="left" vertical="center" wrapText="1" indent="2"/>
    </xf>
    <xf numFmtId="166" fontId="34" fillId="16" borderId="5" xfId="25" applyNumberFormat="1" applyFont="1" applyBorder="1" applyAlignment="1" applyProtection="1">
      <alignment horizontal="left" vertical="center" wrapText="1" indent="2"/>
    </xf>
    <xf numFmtId="169" fontId="34" fillId="16" borderId="5" xfId="25" applyNumberFormat="1" applyFont="1" applyBorder="1" applyAlignment="1" applyProtection="1">
      <alignment vertical="center" wrapText="1"/>
    </xf>
    <xf numFmtId="174" fontId="34" fillId="16" borderId="39" xfId="25" applyNumberFormat="1" applyFont="1" applyBorder="1" applyAlignment="1" applyProtection="1">
      <alignment vertical="center"/>
    </xf>
    <xf numFmtId="174" fontId="32" fillId="24" borderId="35" xfId="26" applyNumberFormat="1" applyFont="1" applyFill="1" applyBorder="1" applyAlignment="1" applyProtection="1">
      <alignment vertical="center"/>
      <protection locked="0"/>
    </xf>
    <xf numFmtId="174" fontId="32" fillId="24" borderId="35" xfId="26" applyNumberFormat="1" applyFont="1" applyFill="1" applyBorder="1" applyAlignment="1" applyProtection="1">
      <alignment vertical="center"/>
    </xf>
    <xf numFmtId="174" fontId="32" fillId="0" borderId="35" xfId="26" applyNumberFormat="1" applyFont="1" applyBorder="1" applyAlignment="1" applyProtection="1">
      <alignment vertical="center"/>
    </xf>
    <xf numFmtId="0" fontId="31" fillId="0" borderId="20" xfId="43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horizontal="left" vertical="center" wrapText="1"/>
    </xf>
    <xf numFmtId="0" fontId="31" fillId="24" borderId="20" xfId="0" applyFont="1" applyFill="1" applyBorder="1" applyAlignment="1" applyProtection="1">
      <alignment horizontal="left" vertical="center" wrapText="1"/>
    </xf>
    <xf numFmtId="0" fontId="31" fillId="0" borderId="20" xfId="0" applyFont="1" applyFill="1" applyBorder="1" applyAlignment="1" applyProtection="1">
      <alignment vertical="center"/>
    </xf>
    <xf numFmtId="169" fontId="32" fillId="0" borderId="35" xfId="26" applyNumberFormat="1" applyFont="1" applyBorder="1" applyAlignment="1" applyProtection="1">
      <alignment vertical="center"/>
    </xf>
    <xf numFmtId="49" fontId="21" fillId="29" borderId="0" xfId="40" applyNumberFormat="1" applyFont="1" applyFill="1" applyAlignment="1" applyProtection="1">
      <alignment horizontal="center" vertical="center" wrapText="1"/>
      <protection locked="0"/>
    </xf>
    <xf numFmtId="44" fontId="32" fillId="0" borderId="0" xfId="46" applyFont="1" applyAlignment="1" applyProtection="1">
      <alignment vertical="center"/>
      <protection locked="0"/>
    </xf>
    <xf numFmtId="176" fontId="32" fillId="0" borderId="0" xfId="0" applyNumberFormat="1" applyFont="1" applyAlignment="1" applyProtection="1">
      <alignment vertical="center"/>
      <protection locked="0"/>
    </xf>
    <xf numFmtId="172" fontId="46" fillId="29" borderId="0" xfId="40" applyNumberFormat="1" applyFont="1" applyFill="1" applyAlignment="1" applyProtection="1">
      <alignment horizontal="center" vertical="center" wrapText="1"/>
      <protection locked="0"/>
    </xf>
    <xf numFmtId="175" fontId="46" fillId="29" borderId="0" xfId="40" applyNumberFormat="1" applyFont="1" applyFill="1" applyAlignment="1" applyProtection="1">
      <alignment vertical="center" wrapText="1"/>
      <protection locked="0"/>
    </xf>
    <xf numFmtId="175" fontId="46" fillId="31" borderId="10" xfId="39" applyNumberFormat="1" applyFont="1" applyFill="1" applyBorder="1" applyAlignment="1" applyProtection="1">
      <alignment horizontal="center" vertical="center" wrapText="1"/>
      <protection locked="0"/>
    </xf>
    <xf numFmtId="175" fontId="46" fillId="31" borderId="10" xfId="39" applyNumberFormat="1" applyFont="1" applyFill="1" applyBorder="1" applyAlignment="1" applyProtection="1">
      <alignment vertical="center" wrapText="1"/>
    </xf>
    <xf numFmtId="172" fontId="23" fillId="0" borderId="0" xfId="0" applyNumberFormat="1" applyFont="1" applyAlignment="1" applyProtection="1">
      <alignment vertical="center" wrapText="1"/>
      <protection locked="0"/>
    </xf>
    <xf numFmtId="175" fontId="23" fillId="0" borderId="0" xfId="0" applyNumberFormat="1" applyFont="1" applyAlignment="1" applyProtection="1">
      <alignment vertical="center" wrapText="1"/>
      <protection locked="0"/>
    </xf>
    <xf numFmtId="0" fontId="41" fillId="0" borderId="10" xfId="39" applyFont="1" applyFill="1" applyBorder="1" applyAlignment="1" applyProtection="1">
      <alignment vertical="center" wrapText="1"/>
      <protection locked="0"/>
    </xf>
    <xf numFmtId="14" fontId="41" fillId="0" borderId="10" xfId="39" applyNumberFormat="1" applyFont="1" applyFill="1" applyBorder="1" applyAlignment="1" applyProtection="1">
      <alignment vertical="center" wrapText="1"/>
      <protection locked="0"/>
    </xf>
    <xf numFmtId="173" fontId="43" fillId="0" borderId="10" xfId="39" applyNumberFormat="1" applyFont="1" applyFill="1" applyBorder="1" applyAlignment="1" applyProtection="1">
      <alignment vertical="center" wrapText="1"/>
      <protection locked="0"/>
    </xf>
    <xf numFmtId="49" fontId="41" fillId="0" borderId="10" xfId="39" applyNumberFormat="1" applyFont="1" applyFill="1" applyBorder="1" applyAlignment="1" applyProtection="1">
      <alignment vertical="center" wrapText="1"/>
      <protection locked="0"/>
    </xf>
    <xf numFmtId="0" fontId="41" fillId="0" borderId="10" xfId="39" applyNumberFormat="1" applyFont="1" applyFill="1" applyBorder="1" applyAlignment="1" applyProtection="1">
      <alignment vertical="center" wrapText="1"/>
      <protection locked="0"/>
    </xf>
    <xf numFmtId="177" fontId="28" fillId="29" borderId="10" xfId="39" applyNumberFormat="1" applyFont="1" applyFill="1" applyBorder="1" applyAlignment="1" applyProtection="1">
      <alignment vertical="center" wrapText="1"/>
    </xf>
    <xf numFmtId="166" fontId="28" fillId="29" borderId="10" xfId="39" applyNumberFormat="1" applyFont="1" applyFill="1" applyBorder="1" applyAlignment="1" applyProtection="1">
      <alignment vertical="center" wrapText="1"/>
    </xf>
    <xf numFmtId="0" fontId="21" fillId="32" borderId="10" xfId="40" applyFont="1" applyFill="1" applyBorder="1" applyAlignment="1" applyProtection="1">
      <alignment horizontal="center" vertical="center" wrapText="1"/>
      <protection locked="0"/>
    </xf>
    <xf numFmtId="0" fontId="21" fillId="32" borderId="10" xfId="40" applyFont="1" applyFill="1" applyBorder="1" applyAlignment="1" applyProtection="1">
      <alignment vertical="center" wrapText="1"/>
      <protection locked="0"/>
    </xf>
    <xf numFmtId="49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65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4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73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0" fontId="21" fillId="32" borderId="10" xfId="40" applyNumberFormat="1" applyFont="1" applyFill="1" applyBorder="1" applyAlignment="1" applyProtection="1">
      <alignment horizontal="right" vertical="center" wrapText="1"/>
      <protection locked="0"/>
    </xf>
    <xf numFmtId="173" fontId="46" fillId="32" borderId="10" xfId="40" applyNumberFormat="1" applyFont="1" applyFill="1" applyBorder="1" applyAlignment="1" applyProtection="1">
      <alignment horizontal="right" vertical="center" wrapText="1"/>
      <protection locked="0"/>
    </xf>
    <xf numFmtId="171" fontId="34" fillId="30" borderId="22" xfId="13" applyNumberFormat="1" applyFont="1" applyFill="1" applyBorder="1" applyAlignment="1" applyProtection="1">
      <alignment horizontal="right" vertical="center"/>
      <protection locked="0"/>
    </xf>
    <xf numFmtId="0" fontId="31" fillId="28" borderId="0" xfId="0" applyFont="1" applyFill="1" applyAlignment="1" applyProtection="1">
      <alignment vertical="center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3" fillId="27" borderId="16" xfId="0" applyFont="1" applyFill="1" applyBorder="1" applyAlignment="1">
      <alignment horizontal="center" vertical="center"/>
    </xf>
    <xf numFmtId="0" fontId="23" fillId="27" borderId="12" xfId="0" applyFont="1" applyFill="1" applyBorder="1" applyAlignment="1">
      <alignment horizontal="center" vertical="center"/>
    </xf>
    <xf numFmtId="0" fontId="23" fillId="27" borderId="17" xfId="0" applyFont="1" applyFill="1" applyBorder="1" applyAlignment="1">
      <alignment horizontal="center" vertical="center"/>
    </xf>
    <xf numFmtId="0" fontId="31" fillId="0" borderId="30" xfId="0" applyFont="1" applyBorder="1" applyAlignment="1" applyProtection="1">
      <alignment horizontal="center" vertical="center"/>
      <protection locked="0"/>
    </xf>
    <xf numFmtId="0" fontId="31" fillId="0" borderId="31" xfId="0" applyFont="1" applyBorder="1" applyAlignment="1" applyProtection="1">
      <alignment horizontal="center" vertical="center"/>
      <protection locked="0"/>
    </xf>
    <xf numFmtId="0" fontId="31" fillId="0" borderId="33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left" vertical="center" wrapText="1"/>
      <protection locked="0"/>
    </xf>
    <xf numFmtId="0" fontId="32" fillId="0" borderId="10" xfId="0" applyFont="1" applyBorder="1" applyAlignment="1" applyProtection="1">
      <alignment horizontal="left" vertical="center" wrapText="1"/>
      <protection locked="0"/>
    </xf>
    <xf numFmtId="0" fontId="32" fillId="0" borderId="35" xfId="0" applyFont="1" applyBorder="1" applyAlignment="1" applyProtection="1">
      <alignment horizontal="left" vertical="center" wrapText="1"/>
      <protection locked="0"/>
    </xf>
    <xf numFmtId="0" fontId="44" fillId="0" borderId="10" xfId="45" applyBorder="1" applyAlignment="1" applyProtection="1">
      <alignment horizontal="center" vertical="center"/>
      <protection locked="0"/>
    </xf>
    <xf numFmtId="0" fontId="32" fillId="0" borderId="10" xfId="0" applyFont="1" applyBorder="1" applyAlignment="1" applyProtection="1">
      <alignment horizontal="center" vertical="center"/>
      <protection locked="0"/>
    </xf>
    <xf numFmtId="0" fontId="32" fillId="0" borderId="35" xfId="0" applyFont="1" applyBorder="1" applyAlignment="1" applyProtection="1">
      <alignment horizontal="center" vertical="center"/>
      <protection locked="0"/>
    </xf>
    <xf numFmtId="0" fontId="32" fillId="28" borderId="19" xfId="0" applyFont="1" applyFill="1" applyBorder="1" applyAlignment="1" applyProtection="1">
      <alignment horizontal="left" vertical="center" wrapText="1"/>
      <protection locked="0"/>
    </xf>
    <xf numFmtId="14" fontId="32" fillId="0" borderId="10" xfId="0" applyNumberFormat="1" applyFont="1" applyBorder="1" applyAlignment="1" applyProtection="1">
      <alignment horizontal="center" vertical="center" wrapText="1"/>
      <protection locked="0"/>
    </xf>
    <xf numFmtId="0" fontId="32" fillId="0" borderId="10" xfId="0" applyFont="1" applyBorder="1" applyAlignment="1" applyProtection="1">
      <alignment horizontal="center" vertical="center" wrapText="1"/>
      <protection locked="0"/>
    </xf>
    <xf numFmtId="0" fontId="32" fillId="0" borderId="35" xfId="0" applyFont="1" applyBorder="1" applyAlignment="1" applyProtection="1">
      <alignment horizontal="center" vertical="center" wrapText="1"/>
      <protection locked="0"/>
    </xf>
    <xf numFmtId="14" fontId="32" fillId="0" borderId="22" xfId="0" applyNumberFormat="1" applyFont="1" applyBorder="1" applyAlignment="1" applyProtection="1">
      <alignment horizontal="center" vertical="center"/>
      <protection locked="0"/>
    </xf>
    <xf numFmtId="0" fontId="32" fillId="0" borderId="22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1" fillId="0" borderId="32" xfId="0" applyFont="1" applyBorder="1" applyAlignment="1" applyProtection="1">
      <alignment horizontal="center" vertical="center"/>
      <protection locked="0"/>
    </xf>
    <xf numFmtId="0" fontId="31" fillId="0" borderId="0" xfId="0" applyFont="1" applyBorder="1" applyAlignment="1" applyProtection="1">
      <alignment horizontal="center" vertical="center"/>
      <protection locked="0"/>
    </xf>
    <xf numFmtId="0" fontId="31" fillId="0" borderId="34" xfId="0" applyFont="1" applyBorder="1" applyAlignment="1" applyProtection="1">
      <alignment horizontal="center" vertical="center"/>
      <protection locked="0"/>
    </xf>
    <xf numFmtId="0" fontId="32" fillId="0" borderId="16" xfId="0" applyFont="1" applyBorder="1" applyAlignment="1" applyProtection="1">
      <alignment horizontal="center" vertical="center"/>
      <protection locked="0"/>
    </xf>
    <xf numFmtId="0" fontId="32" fillId="0" borderId="12" xfId="0" applyFont="1" applyBorder="1" applyAlignment="1" applyProtection="1">
      <alignment horizontal="center" vertical="center"/>
      <protection locked="0"/>
    </xf>
    <xf numFmtId="0" fontId="32" fillId="0" borderId="40" xfId="0" applyFont="1" applyBorder="1" applyAlignment="1" applyProtection="1">
      <alignment horizontal="center" vertical="center"/>
      <protection locked="0"/>
    </xf>
    <xf numFmtId="0" fontId="31" fillId="0" borderId="10" xfId="0" applyFont="1" applyBorder="1" applyAlignment="1" applyProtection="1">
      <alignment horizontal="center" vertical="center"/>
      <protection locked="0"/>
    </xf>
    <xf numFmtId="0" fontId="31" fillId="0" borderId="35" xfId="0" applyFont="1" applyBorder="1" applyAlignment="1" applyProtection="1">
      <alignment horizontal="center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31" fillId="24" borderId="20" xfId="0" applyFont="1" applyFill="1" applyBorder="1" applyAlignment="1" applyProtection="1">
      <alignment horizontal="center" vertical="center"/>
      <protection locked="0"/>
    </xf>
    <xf numFmtId="0" fontId="31" fillId="24" borderId="10" xfId="0" applyFont="1" applyFill="1" applyBorder="1" applyAlignment="1" applyProtection="1">
      <alignment horizontal="center" vertical="center"/>
      <protection locked="0"/>
    </xf>
    <xf numFmtId="0" fontId="31" fillId="24" borderId="35" xfId="0" applyFont="1" applyFill="1" applyBorder="1" applyAlignment="1" applyProtection="1">
      <alignment horizontal="center" vertical="center"/>
      <protection locked="0"/>
    </xf>
    <xf numFmtId="0" fontId="32" fillId="28" borderId="10" xfId="0" applyFont="1" applyFill="1" applyBorder="1" applyAlignment="1" applyProtection="1">
      <alignment horizontal="left" vertical="center" wrapText="1"/>
      <protection locked="0"/>
    </xf>
    <xf numFmtId="0" fontId="38" fillId="28" borderId="22" xfId="0" applyFont="1" applyFill="1" applyBorder="1" applyAlignment="1" applyProtection="1">
      <alignment horizontal="left" vertical="center" wrapText="1"/>
      <protection locked="0"/>
    </xf>
    <xf numFmtId="0" fontId="31" fillId="24" borderId="20" xfId="0" applyFont="1" applyFill="1" applyBorder="1" applyAlignment="1" applyProtection="1">
      <alignment horizontal="left" vertical="center" wrapText="1"/>
      <protection locked="0"/>
    </xf>
    <xf numFmtId="0" fontId="31" fillId="24" borderId="10" xfId="0" applyFont="1" applyFill="1" applyBorder="1" applyAlignment="1" applyProtection="1">
      <alignment horizontal="left" vertical="center" wrapText="1"/>
      <protection locked="0"/>
    </xf>
    <xf numFmtId="0" fontId="31" fillId="24" borderId="35" xfId="0" applyFont="1" applyFill="1" applyBorder="1" applyAlignment="1" applyProtection="1">
      <alignment horizontal="left" vertical="center" wrapText="1"/>
      <protection locked="0"/>
    </xf>
    <xf numFmtId="0" fontId="32" fillId="0" borderId="21" xfId="0" applyFont="1" applyBorder="1" applyAlignment="1" applyProtection="1">
      <alignment horizontal="left" vertical="center"/>
      <protection locked="0"/>
    </xf>
    <xf numFmtId="0" fontId="32" fillId="0" borderId="22" xfId="0" applyFont="1" applyBorder="1" applyAlignment="1" applyProtection="1">
      <alignment horizontal="left" vertical="center"/>
      <protection locked="0"/>
    </xf>
    <xf numFmtId="0" fontId="32" fillId="0" borderId="36" xfId="0" applyFont="1" applyBorder="1" applyAlignment="1" applyProtection="1">
      <alignment horizontal="left" vertical="center"/>
      <protection locked="0"/>
    </xf>
    <xf numFmtId="49" fontId="28" fillId="29" borderId="23" xfId="0" applyNumberFormat="1" applyFont="1" applyFill="1" applyBorder="1" applyAlignment="1" applyProtection="1">
      <alignment horizontal="center" vertical="center" wrapText="1"/>
      <protection locked="0"/>
    </xf>
    <xf numFmtId="49" fontId="28" fillId="29" borderId="27" xfId="0" applyNumberFormat="1" applyFont="1" applyFill="1" applyBorder="1" applyAlignment="1" applyProtection="1">
      <alignment horizontal="center" vertical="center" wrapText="1"/>
      <protection locked="0"/>
    </xf>
    <xf numFmtId="3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3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7" xfId="39" applyNumberFormat="1" applyFont="1" applyFill="1" applyBorder="1" applyAlignment="1" applyProtection="1">
      <alignment horizontal="center" vertical="center" wrapText="1"/>
      <protection locked="0"/>
    </xf>
    <xf numFmtId="3" fontId="41" fillId="29" borderId="28" xfId="39" applyNumberFormat="1" applyFont="1" applyFill="1" applyBorder="1" applyAlignment="1" applyProtection="1">
      <alignment horizontal="center" vertical="center" wrapText="1"/>
      <protection locked="0"/>
    </xf>
    <xf numFmtId="0" fontId="31" fillId="0" borderId="29" xfId="0" applyFont="1" applyBorder="1" applyAlignment="1" applyProtection="1">
      <alignment horizontal="center" vertical="center" wrapText="1"/>
      <protection locked="0"/>
    </xf>
    <xf numFmtId="14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14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49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9" fillId="29" borderId="18" xfId="0" applyFont="1" applyFill="1" applyBorder="1" applyAlignment="1" applyProtection="1">
      <alignment horizontal="left" vertical="center" wrapText="1"/>
      <protection locked="0"/>
    </xf>
    <xf numFmtId="0" fontId="29" fillId="29" borderId="19" xfId="0" applyFont="1" applyFill="1" applyBorder="1" applyAlignment="1" applyProtection="1">
      <alignment horizontal="left" vertical="center" wrapText="1"/>
      <protection locked="0"/>
    </xf>
    <xf numFmtId="0" fontId="29" fillId="29" borderId="20" xfId="0" applyFont="1" applyFill="1" applyBorder="1" applyAlignment="1" applyProtection="1">
      <alignment horizontal="left" vertical="center" wrapText="1"/>
      <protection locked="0"/>
    </xf>
    <xf numFmtId="0" fontId="29" fillId="29" borderId="10" xfId="0" applyFont="1" applyFill="1" applyBorder="1" applyAlignment="1" applyProtection="1">
      <alignment horizontal="left" vertical="center" wrapText="1"/>
      <protection locked="0"/>
    </xf>
    <xf numFmtId="0" fontId="29" fillId="29" borderId="21" xfId="0" applyFont="1" applyFill="1" applyBorder="1" applyAlignment="1" applyProtection="1">
      <alignment horizontal="left" vertical="center" wrapText="1"/>
      <protection locked="0"/>
    </xf>
    <xf numFmtId="0" fontId="29" fillId="29" borderId="22" xfId="0" applyFont="1" applyFill="1" applyBorder="1" applyAlignment="1" applyProtection="1">
      <alignment horizontal="left" vertical="center" wrapText="1"/>
      <protection locked="0"/>
    </xf>
    <xf numFmtId="0" fontId="28" fillId="29" borderId="16" xfId="0" applyFont="1" applyFill="1" applyBorder="1" applyAlignment="1" applyProtection="1">
      <alignment horizontal="left" vertical="center" wrapText="1"/>
      <protection locked="0"/>
    </xf>
    <xf numFmtId="0" fontId="28" fillId="29" borderId="12" xfId="0" applyFont="1" applyFill="1" applyBorder="1" applyAlignment="1" applyProtection="1">
      <alignment horizontal="left" vertical="center" wrapText="1"/>
      <protection locked="0"/>
    </xf>
    <xf numFmtId="0" fontId="41" fillId="29" borderId="19" xfId="39" applyFont="1" applyFill="1" applyBorder="1" applyAlignment="1" applyProtection="1">
      <alignment horizontal="center" vertical="center" wrapText="1"/>
      <protection locked="0"/>
    </xf>
    <xf numFmtId="0" fontId="41" fillId="29" borderId="10" xfId="39" applyFont="1" applyFill="1" applyBorder="1" applyAlignment="1" applyProtection="1">
      <alignment horizontal="center" vertical="center" wrapText="1"/>
      <protection locked="0"/>
    </xf>
    <xf numFmtId="0" fontId="41" fillId="29" borderId="19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1" fillId="29" borderId="18" xfId="39" applyFont="1" applyFill="1" applyBorder="1" applyAlignment="1" applyProtection="1">
      <alignment horizontal="center" vertical="center" wrapText="1"/>
      <protection locked="0"/>
    </xf>
    <xf numFmtId="0" fontId="41" fillId="29" borderId="20" xfId="39" applyFont="1" applyFill="1" applyBorder="1" applyAlignment="1" applyProtection="1">
      <alignment horizontal="center" vertical="center" wrapText="1"/>
      <protection locked="0"/>
    </xf>
    <xf numFmtId="49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47" fillId="31" borderId="10" xfId="39" applyFont="1" applyFill="1" applyBorder="1" applyAlignment="1" applyProtection="1">
      <alignment horizontal="center" vertical="center" wrapText="1"/>
      <protection locked="0"/>
    </xf>
    <xf numFmtId="0" fontId="46" fillId="31" borderId="10" xfId="39" applyFont="1" applyFill="1" applyBorder="1" applyAlignment="1" applyProtection="1">
      <alignment horizontal="center" vertical="center" wrapText="1"/>
      <protection locked="0"/>
    </xf>
    <xf numFmtId="0" fontId="21" fillId="29" borderId="10" xfId="39" applyNumberFormat="1" applyFont="1" applyFill="1" applyBorder="1" applyAlignment="1" applyProtection="1">
      <alignment horizontal="center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textRotation="90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29" borderId="18" xfId="0" applyFont="1" applyFill="1" applyBorder="1" applyAlignment="1" applyProtection="1">
      <alignment horizontal="left" vertical="center" wrapText="1"/>
      <protection locked="0"/>
    </xf>
    <xf numFmtId="0" fontId="22" fillId="29" borderId="19" xfId="0" applyFont="1" applyFill="1" applyBorder="1" applyAlignment="1" applyProtection="1">
      <alignment horizontal="left" vertical="center" wrapText="1"/>
      <protection locked="0"/>
    </xf>
    <xf numFmtId="49" fontId="23" fillId="29" borderId="19" xfId="0" applyNumberFormat="1" applyFont="1" applyFill="1" applyBorder="1" applyAlignment="1" applyProtection="1">
      <alignment horizontal="left" vertical="center" wrapText="1"/>
      <protection locked="0"/>
    </xf>
    <xf numFmtId="0" fontId="23" fillId="29" borderId="19" xfId="0" applyFont="1" applyFill="1" applyBorder="1" applyAlignment="1" applyProtection="1">
      <alignment horizontal="left" vertical="center" wrapText="1"/>
      <protection locked="0"/>
    </xf>
    <xf numFmtId="0" fontId="23" fillId="29" borderId="23" xfId="0" applyFont="1" applyFill="1" applyBorder="1" applyAlignment="1" applyProtection="1">
      <alignment horizontal="left" vertical="center" wrapText="1"/>
      <protection locked="0"/>
    </xf>
    <xf numFmtId="0" fontId="22" fillId="29" borderId="20" xfId="0" applyFont="1" applyFill="1" applyBorder="1" applyAlignment="1" applyProtection="1">
      <alignment horizontal="left" vertical="center" wrapText="1"/>
      <protection locked="0"/>
    </xf>
    <xf numFmtId="0" fontId="22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0" xfId="0" applyFont="1" applyFill="1" applyBorder="1" applyAlignment="1" applyProtection="1">
      <alignment horizontal="left" vertical="center" wrapText="1"/>
      <protection locked="0"/>
    </xf>
    <xf numFmtId="0" fontId="23" fillId="29" borderId="16" xfId="0" applyFont="1" applyFill="1" applyBorder="1" applyAlignment="1" applyProtection="1">
      <alignment horizontal="left" vertical="center" wrapText="1"/>
      <protection locked="0"/>
    </xf>
    <xf numFmtId="0" fontId="22" fillId="29" borderId="21" xfId="0" applyFont="1" applyFill="1" applyBorder="1" applyAlignment="1" applyProtection="1">
      <alignment horizontal="left" vertical="center" wrapText="1"/>
      <protection locked="0"/>
    </xf>
    <xf numFmtId="0" fontId="22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2" xfId="0" applyFont="1" applyFill="1" applyBorder="1" applyAlignment="1" applyProtection="1">
      <alignment horizontal="left" vertical="center" wrapText="1"/>
      <protection locked="0"/>
    </xf>
    <xf numFmtId="0" fontId="23" fillId="29" borderId="24" xfId="0" applyFont="1" applyFill="1" applyBorder="1" applyAlignment="1" applyProtection="1">
      <alignment horizontal="left" vertical="center" wrapText="1"/>
      <protection locked="0"/>
    </xf>
    <xf numFmtId="0" fontId="21" fillId="29" borderId="10" xfId="40" applyFont="1" applyFill="1" applyBorder="1" applyAlignment="1" applyProtection="1">
      <alignment horizontal="center" vertical="center" wrapText="1"/>
      <protection locked="0"/>
    </xf>
    <xf numFmtId="0" fontId="21" fillId="29" borderId="10" xfId="39" applyFont="1" applyFill="1" applyBorder="1" applyAlignment="1" applyProtection="1">
      <alignment horizontal="center" vertical="center" wrapText="1"/>
      <protection locked="0"/>
    </xf>
    <xf numFmtId="14" fontId="21" fillId="29" borderId="10" xfId="39" applyNumberFormat="1" applyFont="1" applyFill="1" applyBorder="1" applyAlignment="1" applyProtection="1">
      <alignment horizontal="center" vertical="center" wrapText="1"/>
      <protection locked="0"/>
    </xf>
  </cellXfs>
  <cellStyles count="47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ás" xfId="45" builtinId="8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_Munka1" xfId="39" xr:uid="{00000000-0005-0000-0000-000027000000}"/>
    <cellStyle name="Normál_Munka2" xfId="40" xr:uid="{00000000-0005-0000-0000-000028000000}"/>
    <cellStyle name="Összesen" xfId="41" builtinId="25" customBuiltin="1"/>
    <cellStyle name="Pénznem" xfId="46" builtinId="4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mruColors>
      <color rgb="FFEDDDF3"/>
      <color rgb="FFFB81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1</xdr:row>
      <xdr:rowOff>0</xdr:rowOff>
    </xdr:from>
    <xdr:to>
      <xdr:col>4</xdr:col>
      <xdr:colOff>90281</xdr:colOff>
      <xdr:row>1</xdr:row>
      <xdr:rowOff>9525</xdr:rowOff>
    </xdr:to>
    <xdr:pic>
      <xdr:nvPicPr>
        <xdr:cNvPr id="8214" name="Kép 3">
          <a:extLst>
            <a:ext uri="{FF2B5EF4-FFF2-40B4-BE49-F238E27FC236}">
              <a16:creationId xmlns:a16="http://schemas.microsoft.com/office/drawing/2014/main" id="{00000000-0008-0000-0200-000016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15375" y="0"/>
          <a:ext cx="638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66"/>
  <sheetViews>
    <sheetView tabSelected="1" zoomScaleNormal="100" workbookViewId="0">
      <selection activeCell="B6" sqref="B6"/>
    </sheetView>
  </sheetViews>
  <sheetFormatPr defaultColWidth="8.85546875" defaultRowHeight="16.5" x14ac:dyDescent="0.2"/>
  <cols>
    <col min="1" max="1" width="55.28515625" style="11" bestFit="1" customWidth="1"/>
    <col min="2" max="2" width="18.7109375" style="19" customWidth="1"/>
    <col min="3" max="3" width="52" style="12" customWidth="1"/>
    <col min="4" max="16384" width="8.85546875" style="1"/>
  </cols>
  <sheetData>
    <row r="1" spans="1:3" s="3" customFormat="1" x14ac:dyDescent="0.2">
      <c r="A1" s="138" t="s">
        <v>226</v>
      </c>
      <c r="B1" s="139"/>
      <c r="C1" s="140"/>
    </row>
    <row r="2" spans="1:3" s="3" customFormat="1" ht="17.25" thickBot="1" x14ac:dyDescent="0.25">
      <c r="A2" s="13"/>
      <c r="B2" s="14"/>
      <c r="C2" s="15"/>
    </row>
    <row r="3" spans="1:3" s="3" customFormat="1" ht="88.5" customHeight="1" thickBot="1" x14ac:dyDescent="0.25">
      <c r="A3" s="135" t="s">
        <v>99</v>
      </c>
      <c r="B3" s="136"/>
      <c r="C3" s="137"/>
    </row>
    <row r="4" spans="1:3" s="5" customFormat="1" ht="15" x14ac:dyDescent="0.2">
      <c r="A4" s="4" t="s">
        <v>24</v>
      </c>
      <c r="B4" s="4" t="s">
        <v>25</v>
      </c>
      <c r="C4" s="4" t="s">
        <v>26</v>
      </c>
    </row>
    <row r="5" spans="1:3" s="6" customFormat="1" x14ac:dyDescent="0.2">
      <c r="A5" s="16" t="s">
        <v>146</v>
      </c>
      <c r="B5" s="2"/>
      <c r="C5" s="20"/>
    </row>
    <row r="6" spans="1:3" x14ac:dyDescent="0.2">
      <c r="A6" s="21" t="s">
        <v>3</v>
      </c>
      <c r="B6" s="17" t="s">
        <v>21</v>
      </c>
      <c r="C6" s="8" t="s">
        <v>38</v>
      </c>
    </row>
    <row r="7" spans="1:3" x14ac:dyDescent="0.2">
      <c r="A7" s="7" t="s">
        <v>135</v>
      </c>
      <c r="B7" s="17" t="s">
        <v>21</v>
      </c>
      <c r="C7" s="8" t="s">
        <v>38</v>
      </c>
    </row>
    <row r="8" spans="1:3" x14ac:dyDescent="0.2">
      <c r="A8" s="7" t="s">
        <v>55</v>
      </c>
      <c r="B8" s="17" t="s">
        <v>21</v>
      </c>
      <c r="C8" s="8" t="s">
        <v>38</v>
      </c>
    </row>
    <row r="9" spans="1:3" x14ac:dyDescent="0.2">
      <c r="A9" s="21" t="s">
        <v>136</v>
      </c>
      <c r="B9" s="17" t="s">
        <v>21</v>
      </c>
      <c r="C9" s="8" t="s">
        <v>38</v>
      </c>
    </row>
    <row r="10" spans="1:3" x14ac:dyDescent="0.2">
      <c r="A10" s="21" t="s">
        <v>137</v>
      </c>
      <c r="B10" s="17" t="s">
        <v>21</v>
      </c>
      <c r="C10" s="8" t="s">
        <v>38</v>
      </c>
    </row>
    <row r="11" spans="1:3" x14ac:dyDescent="0.2">
      <c r="A11" s="21" t="s">
        <v>134</v>
      </c>
      <c r="B11" s="17" t="s">
        <v>21</v>
      </c>
      <c r="C11" s="8" t="s">
        <v>38</v>
      </c>
    </row>
    <row r="12" spans="1:3" x14ac:dyDescent="0.2">
      <c r="A12" s="21" t="s">
        <v>149</v>
      </c>
      <c r="B12" s="17" t="s">
        <v>21</v>
      </c>
      <c r="C12" s="8" t="s">
        <v>38</v>
      </c>
    </row>
    <row r="13" spans="1:3" x14ac:dyDescent="0.2">
      <c r="A13" s="21" t="s">
        <v>150</v>
      </c>
      <c r="B13" s="17" t="s">
        <v>21</v>
      </c>
      <c r="C13" s="8" t="s">
        <v>38</v>
      </c>
    </row>
    <row r="14" spans="1:3" x14ac:dyDescent="0.2">
      <c r="A14" s="21" t="s">
        <v>151</v>
      </c>
      <c r="B14" s="17" t="s">
        <v>21</v>
      </c>
      <c r="C14" s="8" t="s">
        <v>38</v>
      </c>
    </row>
    <row r="15" spans="1:3" x14ac:dyDescent="0.2">
      <c r="A15" s="7" t="s">
        <v>57</v>
      </c>
      <c r="B15" s="17" t="s">
        <v>21</v>
      </c>
      <c r="C15" s="8" t="s">
        <v>38</v>
      </c>
    </row>
    <row r="16" spans="1:3" x14ac:dyDescent="0.2">
      <c r="A16" s="7" t="s">
        <v>58</v>
      </c>
      <c r="B16" s="17" t="s">
        <v>21</v>
      </c>
      <c r="C16" s="8" t="s">
        <v>38</v>
      </c>
    </row>
    <row r="17" spans="1:3" ht="33" x14ac:dyDescent="0.2">
      <c r="A17" s="21" t="s">
        <v>222</v>
      </c>
      <c r="B17" s="17" t="s">
        <v>21</v>
      </c>
      <c r="C17" s="8" t="s">
        <v>220</v>
      </c>
    </row>
    <row r="18" spans="1:3" ht="49.5" x14ac:dyDescent="0.2">
      <c r="A18" s="7" t="s">
        <v>23</v>
      </c>
      <c r="B18" s="18" t="s">
        <v>30</v>
      </c>
      <c r="C18" s="8" t="s">
        <v>31</v>
      </c>
    </row>
    <row r="19" spans="1:3" ht="33" x14ac:dyDescent="0.2">
      <c r="A19" s="7" t="s">
        <v>59</v>
      </c>
      <c r="B19" s="17" t="s">
        <v>21</v>
      </c>
      <c r="C19" s="8" t="s">
        <v>32</v>
      </c>
    </row>
    <row r="20" spans="1:3" x14ac:dyDescent="0.2">
      <c r="A20" s="7" t="s">
        <v>60</v>
      </c>
      <c r="B20" s="18" t="s">
        <v>30</v>
      </c>
      <c r="C20" s="8" t="s">
        <v>33</v>
      </c>
    </row>
    <row r="21" spans="1:3" ht="33" x14ac:dyDescent="0.2">
      <c r="A21" s="7" t="s">
        <v>61</v>
      </c>
      <c r="B21" s="17" t="s">
        <v>21</v>
      </c>
      <c r="C21" s="8" t="s">
        <v>34</v>
      </c>
    </row>
    <row r="22" spans="1:3" ht="82.5" x14ac:dyDescent="0.2">
      <c r="A22" s="7" t="s">
        <v>62</v>
      </c>
      <c r="B22" s="17" t="s">
        <v>21</v>
      </c>
      <c r="C22" s="8" t="s">
        <v>96</v>
      </c>
    </row>
    <row r="23" spans="1:3" x14ac:dyDescent="0.2">
      <c r="A23" s="7" t="s">
        <v>63</v>
      </c>
      <c r="B23" s="18" t="s">
        <v>35</v>
      </c>
      <c r="C23" s="8" t="s">
        <v>36</v>
      </c>
    </row>
    <row r="24" spans="1:3" ht="33" x14ac:dyDescent="0.2">
      <c r="A24" s="7" t="s">
        <v>5</v>
      </c>
      <c r="B24" s="18" t="s">
        <v>35</v>
      </c>
      <c r="C24" s="8" t="s">
        <v>37</v>
      </c>
    </row>
    <row r="25" spans="1:3" ht="33" x14ac:dyDescent="0.2">
      <c r="A25" s="7" t="s">
        <v>6</v>
      </c>
      <c r="B25" s="18" t="s">
        <v>35</v>
      </c>
      <c r="C25" s="8" t="s">
        <v>37</v>
      </c>
    </row>
    <row r="26" spans="1:3" ht="33" x14ac:dyDescent="0.2">
      <c r="A26" s="7" t="s">
        <v>7</v>
      </c>
      <c r="B26" s="17" t="s">
        <v>21</v>
      </c>
      <c r="C26" s="8" t="s">
        <v>51</v>
      </c>
    </row>
    <row r="27" spans="1:3" x14ac:dyDescent="0.2">
      <c r="A27" s="7" t="s">
        <v>9</v>
      </c>
      <c r="B27" s="18" t="s">
        <v>35</v>
      </c>
      <c r="C27" s="8" t="s">
        <v>36</v>
      </c>
    </row>
    <row r="28" spans="1:3" x14ac:dyDescent="0.2">
      <c r="A28" s="7" t="s">
        <v>27</v>
      </c>
      <c r="B28" s="17" t="s">
        <v>21</v>
      </c>
      <c r="C28" s="8" t="s">
        <v>39</v>
      </c>
    </row>
    <row r="29" spans="1:3" x14ac:dyDescent="0.2">
      <c r="A29" s="7" t="s">
        <v>28</v>
      </c>
      <c r="B29" s="18" t="s">
        <v>35</v>
      </c>
      <c r="C29" s="8" t="s">
        <v>29</v>
      </c>
    </row>
    <row r="30" spans="1:3" s="6" customFormat="1" x14ac:dyDescent="0.2">
      <c r="A30" s="2" t="s">
        <v>153</v>
      </c>
      <c r="B30" s="9"/>
      <c r="C30" s="9"/>
    </row>
    <row r="31" spans="1:3" x14ac:dyDescent="0.2">
      <c r="A31" s="7" t="s">
        <v>8</v>
      </c>
      <c r="B31" s="17" t="s">
        <v>21</v>
      </c>
      <c r="C31" s="8" t="s">
        <v>38</v>
      </c>
    </row>
    <row r="32" spans="1:3" x14ac:dyDescent="0.2">
      <c r="A32" s="7" t="s">
        <v>3</v>
      </c>
      <c r="B32" s="17" t="s">
        <v>21</v>
      </c>
      <c r="C32" s="8" t="s">
        <v>38</v>
      </c>
    </row>
    <row r="33" spans="1:3" x14ac:dyDescent="0.2">
      <c r="A33" s="7" t="s">
        <v>55</v>
      </c>
      <c r="B33" s="17" t="s">
        <v>21</v>
      </c>
      <c r="C33" s="8" t="s">
        <v>38</v>
      </c>
    </row>
    <row r="34" spans="1:3" ht="49.5" x14ac:dyDescent="0.2">
      <c r="A34" s="21" t="s">
        <v>0</v>
      </c>
      <c r="B34" s="17" t="s">
        <v>21</v>
      </c>
      <c r="C34" s="8" t="s">
        <v>154</v>
      </c>
    </row>
    <row r="35" spans="1:3" ht="99" x14ac:dyDescent="0.2">
      <c r="A35" s="21" t="s">
        <v>1</v>
      </c>
      <c r="B35" s="17" t="s">
        <v>21</v>
      </c>
      <c r="C35" s="8" t="s">
        <v>155</v>
      </c>
    </row>
    <row r="36" spans="1:3" ht="33" x14ac:dyDescent="0.2">
      <c r="A36" s="7" t="s">
        <v>40</v>
      </c>
      <c r="B36" s="17" t="s">
        <v>21</v>
      </c>
      <c r="C36" s="8" t="s">
        <v>157</v>
      </c>
    </row>
    <row r="37" spans="1:3" ht="82.5" x14ac:dyDescent="0.2">
      <c r="A37" s="21" t="s">
        <v>140</v>
      </c>
      <c r="B37" s="17" t="s">
        <v>21</v>
      </c>
      <c r="C37" s="8" t="s">
        <v>157</v>
      </c>
    </row>
    <row r="38" spans="1:3" ht="33" x14ac:dyDescent="0.2">
      <c r="A38" s="7" t="s">
        <v>42</v>
      </c>
      <c r="B38" s="17" t="s">
        <v>21</v>
      </c>
      <c r="C38" s="8" t="s">
        <v>100</v>
      </c>
    </row>
    <row r="39" spans="1:3" ht="49.5" x14ac:dyDescent="0.2">
      <c r="A39" s="7" t="s">
        <v>41</v>
      </c>
      <c r="B39" s="17" t="s">
        <v>21</v>
      </c>
      <c r="C39" s="8" t="s">
        <v>44</v>
      </c>
    </row>
    <row r="40" spans="1:3" ht="115.5" x14ac:dyDescent="0.2">
      <c r="A40" s="21" t="s">
        <v>158</v>
      </c>
      <c r="B40" s="17" t="s">
        <v>21</v>
      </c>
      <c r="C40" s="8" t="s">
        <v>159</v>
      </c>
    </row>
    <row r="41" spans="1:3" x14ac:dyDescent="0.2">
      <c r="A41" s="21" t="s">
        <v>160</v>
      </c>
      <c r="B41" s="18" t="s">
        <v>35</v>
      </c>
      <c r="C41" s="8" t="s">
        <v>36</v>
      </c>
    </row>
    <row r="42" spans="1:3" ht="33" x14ac:dyDescent="0.2">
      <c r="A42" s="21" t="s">
        <v>142</v>
      </c>
      <c r="B42" s="17" t="s">
        <v>21</v>
      </c>
      <c r="C42" s="8" t="s">
        <v>161</v>
      </c>
    </row>
    <row r="43" spans="1:3" ht="33" x14ac:dyDescent="0.2">
      <c r="A43" s="21" t="s">
        <v>143</v>
      </c>
      <c r="B43" s="18" t="s">
        <v>35</v>
      </c>
      <c r="C43" s="8" t="s">
        <v>36</v>
      </c>
    </row>
    <row r="44" spans="1:3" ht="33" x14ac:dyDescent="0.2">
      <c r="A44" s="21" t="s">
        <v>162</v>
      </c>
      <c r="B44" s="17" t="s">
        <v>21</v>
      </c>
      <c r="C44" s="8" t="s">
        <v>52</v>
      </c>
    </row>
    <row r="45" spans="1:3" ht="33" x14ac:dyDescent="0.2">
      <c r="A45" s="21" t="s">
        <v>163</v>
      </c>
      <c r="B45" s="18" t="s">
        <v>35</v>
      </c>
      <c r="C45" s="8" t="s">
        <v>36</v>
      </c>
    </row>
    <row r="46" spans="1:3" x14ac:dyDescent="0.2">
      <c r="A46" s="7" t="s">
        <v>17</v>
      </c>
      <c r="B46" s="17" t="s">
        <v>21</v>
      </c>
      <c r="C46" s="8" t="s">
        <v>45</v>
      </c>
    </row>
    <row r="47" spans="1:3" ht="33" x14ac:dyDescent="0.2">
      <c r="A47" s="7" t="s">
        <v>18</v>
      </c>
      <c r="B47" s="17" t="s">
        <v>21</v>
      </c>
      <c r="C47" s="8" t="s">
        <v>46</v>
      </c>
    </row>
    <row r="48" spans="1:3" s="6" customFormat="1" x14ac:dyDescent="0.2">
      <c r="A48" s="2" t="s">
        <v>179</v>
      </c>
      <c r="B48" s="9"/>
      <c r="C48" s="9"/>
    </row>
    <row r="49" spans="1:3" x14ac:dyDescent="0.2">
      <c r="A49" s="7" t="s">
        <v>8</v>
      </c>
      <c r="B49" s="17" t="s">
        <v>21</v>
      </c>
      <c r="C49" s="8" t="s">
        <v>38</v>
      </c>
    </row>
    <row r="50" spans="1:3" x14ac:dyDescent="0.2">
      <c r="A50" s="7" t="s">
        <v>3</v>
      </c>
      <c r="B50" s="17" t="s">
        <v>21</v>
      </c>
      <c r="C50" s="8" t="s">
        <v>38</v>
      </c>
    </row>
    <row r="51" spans="1:3" x14ac:dyDescent="0.2">
      <c r="A51" s="7" t="s">
        <v>55</v>
      </c>
      <c r="B51" s="17" t="s">
        <v>21</v>
      </c>
      <c r="C51" s="8" t="s">
        <v>38</v>
      </c>
    </row>
    <row r="52" spans="1:3" ht="66" x14ac:dyDescent="0.2">
      <c r="A52" s="21" t="s">
        <v>0</v>
      </c>
      <c r="B52" s="17" t="s">
        <v>21</v>
      </c>
      <c r="C52" s="8" t="s">
        <v>164</v>
      </c>
    </row>
    <row r="53" spans="1:3" ht="99" x14ac:dyDescent="0.2">
      <c r="A53" s="7" t="s">
        <v>1</v>
      </c>
      <c r="B53" s="17" t="s">
        <v>21</v>
      </c>
      <c r="C53" s="8" t="s">
        <v>165</v>
      </c>
    </row>
    <row r="54" spans="1:3" x14ac:dyDescent="0.2">
      <c r="A54" s="7" t="s">
        <v>12</v>
      </c>
      <c r="B54" s="17" t="s">
        <v>21</v>
      </c>
      <c r="C54" s="8" t="s">
        <v>47</v>
      </c>
    </row>
    <row r="55" spans="1:3" ht="33" x14ac:dyDescent="0.2">
      <c r="A55" s="7" t="s">
        <v>48</v>
      </c>
      <c r="B55" s="17" t="s">
        <v>21</v>
      </c>
      <c r="C55" s="8" t="s">
        <v>49</v>
      </c>
    </row>
    <row r="56" spans="1:3" ht="33" x14ac:dyDescent="0.2">
      <c r="A56" s="7" t="s">
        <v>15</v>
      </c>
      <c r="B56" s="17" t="s">
        <v>21</v>
      </c>
      <c r="C56" s="8" t="s">
        <v>50</v>
      </c>
    </row>
    <row r="57" spans="1:3" ht="99" x14ac:dyDescent="0.2">
      <c r="A57" s="7" t="s">
        <v>19</v>
      </c>
      <c r="B57" s="17" t="s">
        <v>21</v>
      </c>
      <c r="C57" s="8" t="s">
        <v>97</v>
      </c>
    </row>
    <row r="58" spans="1:3" ht="82.5" x14ac:dyDescent="0.2">
      <c r="A58" s="10" t="s">
        <v>94</v>
      </c>
      <c r="B58" s="17" t="s">
        <v>21</v>
      </c>
      <c r="C58" s="8" t="s">
        <v>98</v>
      </c>
    </row>
    <row r="59" spans="1:3" ht="63" x14ac:dyDescent="0.2">
      <c r="A59" s="7" t="s">
        <v>95</v>
      </c>
      <c r="B59" s="18" t="s">
        <v>35</v>
      </c>
      <c r="C59" s="8" t="s">
        <v>36</v>
      </c>
    </row>
    <row r="60" spans="1:3" x14ac:dyDescent="0.2">
      <c r="A60" s="7" t="s">
        <v>17</v>
      </c>
      <c r="B60" s="17" t="s">
        <v>21</v>
      </c>
      <c r="C60" s="8" t="s">
        <v>45</v>
      </c>
    </row>
    <row r="61" spans="1:3" ht="33" x14ac:dyDescent="0.2">
      <c r="A61" s="7" t="s">
        <v>18</v>
      </c>
      <c r="B61" s="17" t="s">
        <v>21</v>
      </c>
      <c r="C61" s="8" t="s">
        <v>46</v>
      </c>
    </row>
    <row r="63" spans="1:3" x14ac:dyDescent="0.2">
      <c r="A63" s="11" t="s">
        <v>138</v>
      </c>
    </row>
    <row r="64" spans="1:3" x14ac:dyDescent="0.2">
      <c r="A64" s="11" t="s">
        <v>139</v>
      </c>
    </row>
    <row r="65" spans="1:3" ht="33" customHeight="1" x14ac:dyDescent="0.2">
      <c r="A65" s="134" t="s">
        <v>166</v>
      </c>
      <c r="B65" s="134"/>
      <c r="C65" s="134"/>
    </row>
    <row r="66" spans="1:3" ht="167.25" customHeight="1" x14ac:dyDescent="0.2">
      <c r="A66" s="133" t="s">
        <v>156</v>
      </c>
      <c r="B66" s="133"/>
      <c r="C66" s="133"/>
    </row>
  </sheetData>
  <mergeCells count="4">
    <mergeCell ref="A66:C66"/>
    <mergeCell ref="A65:C65"/>
    <mergeCell ref="A3:C3"/>
    <mergeCell ref="A1:C1"/>
  </mergeCells>
  <pageMargins left="0.23622047244094491" right="0.23622047244094491" top="0.74803149606299213" bottom="0.74803149606299213" header="0.31496062992125984" footer="0.31496062992125984"/>
  <pageSetup paperSize="9" scale="80" fitToHeight="0" orientation="portrait" verticalDpi="0" r:id="rId1"/>
  <headerFooter>
    <oddHeader xml:space="preserve">&amp;C&amp;"Book Antiqua,Félkövér"
</oddHeader>
    <oddFooter xml:space="preserve">&amp;C&amp;"Book Antiqua,Normál"&amp;P/&amp;N&amp;"Arial,Normál"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64"/>
  <sheetViews>
    <sheetView showWhiteSpace="0" zoomScale="115" zoomScaleNormal="115" workbookViewId="0">
      <selection activeCell="A3" sqref="A3:E3"/>
    </sheetView>
  </sheetViews>
  <sheetFormatPr defaultColWidth="9.140625" defaultRowHeight="12.75" x14ac:dyDescent="0.2"/>
  <cols>
    <col min="1" max="1" width="65" style="39" customWidth="1"/>
    <col min="2" max="2" width="25.85546875" style="39" bestFit="1" customWidth="1"/>
    <col min="3" max="3" width="21.42578125" style="39" customWidth="1"/>
    <col min="4" max="4" width="23.140625" style="39" customWidth="1"/>
    <col min="5" max="5" width="16.140625" style="39" bestFit="1" customWidth="1"/>
    <col min="6" max="8" width="9.140625" style="39" customWidth="1"/>
    <col min="9" max="12" width="9.140625" style="39"/>
    <col min="13" max="13" width="14.28515625" style="39" bestFit="1" customWidth="1"/>
    <col min="14" max="14" width="16.42578125" style="39" bestFit="1" customWidth="1"/>
    <col min="15" max="16384" width="9.140625" style="39"/>
  </cols>
  <sheetData>
    <row r="1" spans="1:14" ht="13.15" customHeight="1" x14ac:dyDescent="0.2">
      <c r="A1" s="141" t="s">
        <v>224</v>
      </c>
      <c r="B1" s="142"/>
      <c r="C1" s="142"/>
      <c r="D1" s="142"/>
      <c r="E1" s="143"/>
    </row>
    <row r="2" spans="1:14" x14ac:dyDescent="0.2">
      <c r="A2" s="157" t="s">
        <v>53</v>
      </c>
      <c r="B2" s="158"/>
      <c r="C2" s="158"/>
      <c r="D2" s="158"/>
      <c r="E2" s="159"/>
      <c r="F2" s="40"/>
      <c r="G2" s="40"/>
      <c r="H2" s="40"/>
      <c r="I2" s="40"/>
    </row>
    <row r="3" spans="1:14" ht="17.25" customHeight="1" x14ac:dyDescent="0.2">
      <c r="A3" s="157" t="s">
        <v>225</v>
      </c>
      <c r="B3" s="158"/>
      <c r="C3" s="158"/>
      <c r="D3" s="158"/>
      <c r="E3" s="159"/>
      <c r="F3" s="40"/>
      <c r="G3" s="40"/>
      <c r="H3" s="40"/>
      <c r="I3" s="40"/>
    </row>
    <row r="4" spans="1:14" x14ac:dyDescent="0.2">
      <c r="A4" s="41" t="s">
        <v>3</v>
      </c>
      <c r="B4" s="160"/>
      <c r="C4" s="161"/>
      <c r="D4" s="161"/>
      <c r="E4" s="162"/>
    </row>
    <row r="5" spans="1:14" x14ac:dyDescent="0.2">
      <c r="A5" s="41" t="s">
        <v>135</v>
      </c>
      <c r="B5" s="160"/>
      <c r="C5" s="161"/>
      <c r="D5" s="161"/>
      <c r="E5" s="162"/>
    </row>
    <row r="6" spans="1:14" x14ac:dyDescent="0.2">
      <c r="A6" s="41" t="s">
        <v>55</v>
      </c>
      <c r="B6" s="163"/>
      <c r="C6" s="163"/>
      <c r="D6" s="163"/>
      <c r="E6" s="164"/>
    </row>
    <row r="7" spans="1:14" x14ac:dyDescent="0.2">
      <c r="A7" s="42" t="s">
        <v>136</v>
      </c>
      <c r="B7" s="148"/>
      <c r="C7" s="148"/>
      <c r="D7" s="148"/>
      <c r="E7" s="149"/>
    </row>
    <row r="8" spans="1:14" x14ac:dyDescent="0.2">
      <c r="A8" s="42" t="s">
        <v>137</v>
      </c>
      <c r="B8" s="148"/>
      <c r="C8" s="148"/>
      <c r="D8" s="148"/>
      <c r="E8" s="149"/>
    </row>
    <row r="9" spans="1:14" x14ac:dyDescent="0.2">
      <c r="A9" s="42" t="s">
        <v>134</v>
      </c>
      <c r="B9" s="147"/>
      <c r="C9" s="148"/>
      <c r="D9" s="148"/>
      <c r="E9" s="149"/>
      <c r="M9" s="108"/>
      <c r="N9" s="109"/>
    </row>
    <row r="10" spans="1:14" x14ac:dyDescent="0.2">
      <c r="A10" s="42" t="s">
        <v>66</v>
      </c>
      <c r="B10" s="148"/>
      <c r="C10" s="148"/>
      <c r="D10" s="148"/>
      <c r="E10" s="149"/>
    </row>
    <row r="11" spans="1:14" x14ac:dyDescent="0.2">
      <c r="A11" s="42" t="s">
        <v>148</v>
      </c>
      <c r="B11" s="148"/>
      <c r="C11" s="148"/>
      <c r="D11" s="148"/>
      <c r="E11" s="149"/>
    </row>
    <row r="12" spans="1:14" x14ac:dyDescent="0.2">
      <c r="A12" s="42" t="s">
        <v>147</v>
      </c>
      <c r="B12" s="147"/>
      <c r="C12" s="148"/>
      <c r="D12" s="148"/>
      <c r="E12" s="149"/>
    </row>
    <row r="13" spans="1:14" x14ac:dyDescent="0.2">
      <c r="A13" s="42" t="s">
        <v>57</v>
      </c>
      <c r="B13" s="151"/>
      <c r="C13" s="152"/>
      <c r="D13" s="152"/>
      <c r="E13" s="153"/>
    </row>
    <row r="14" spans="1:14" ht="13.5" thickBot="1" x14ac:dyDescent="0.25">
      <c r="A14" s="43" t="s">
        <v>58</v>
      </c>
      <c r="B14" s="154"/>
      <c r="C14" s="155"/>
      <c r="D14" s="155"/>
      <c r="E14" s="156"/>
    </row>
    <row r="15" spans="1:14" ht="15.75" x14ac:dyDescent="0.2">
      <c r="A15" s="51" t="s">
        <v>218</v>
      </c>
      <c r="B15" s="81"/>
      <c r="C15" s="150" t="s">
        <v>23</v>
      </c>
      <c r="D15" s="150"/>
      <c r="E15" s="87"/>
      <c r="F15" s="44"/>
      <c r="H15" s="44"/>
    </row>
    <row r="16" spans="1:14" x14ac:dyDescent="0.2">
      <c r="A16" s="45" t="s">
        <v>59</v>
      </c>
      <c r="B16" s="46"/>
      <c r="C16" s="170" t="s">
        <v>60</v>
      </c>
      <c r="D16" s="170"/>
      <c r="E16" s="132" t="s">
        <v>20</v>
      </c>
    </row>
    <row r="17" spans="1:14" x14ac:dyDescent="0.2">
      <c r="A17" s="45" t="s">
        <v>61</v>
      </c>
      <c r="B17" s="46"/>
      <c r="C17" s="170" t="s">
        <v>62</v>
      </c>
      <c r="D17" s="170"/>
      <c r="E17" s="88"/>
      <c r="F17" s="44"/>
      <c r="H17" s="44"/>
    </row>
    <row r="18" spans="1:14" ht="26.25" thickBot="1" x14ac:dyDescent="0.25">
      <c r="A18" s="47" t="s">
        <v>219</v>
      </c>
      <c r="B18" s="131"/>
      <c r="C18" s="171" t="s">
        <v>174</v>
      </c>
      <c r="D18" s="171"/>
      <c r="E18" s="89" t="e">
        <f>B15/B18</f>
        <v>#DIV/0!</v>
      </c>
      <c r="F18" s="44"/>
      <c r="H18" s="44"/>
      <c r="N18" s="48"/>
    </row>
    <row r="19" spans="1:14" x14ac:dyDescent="0.2">
      <c r="A19" s="167" t="s">
        <v>145</v>
      </c>
      <c r="B19" s="168"/>
      <c r="C19" s="168"/>
      <c r="D19" s="168"/>
      <c r="E19" s="169"/>
      <c r="H19" s="44"/>
    </row>
    <row r="20" spans="1:14" ht="38.25" x14ac:dyDescent="0.2">
      <c r="A20" s="90" t="s">
        <v>4</v>
      </c>
      <c r="B20" s="32" t="s">
        <v>5</v>
      </c>
      <c r="C20" s="32" t="s">
        <v>6</v>
      </c>
      <c r="D20" s="32" t="s">
        <v>178</v>
      </c>
      <c r="E20" s="91" t="s">
        <v>71</v>
      </c>
    </row>
    <row r="21" spans="1:14" ht="25.5" x14ac:dyDescent="0.2">
      <c r="A21" s="92" t="s">
        <v>102</v>
      </c>
      <c r="B21" s="82">
        <f>SUMIF(személyi!$B$8:$B$31,$A21,személyi!$I$8:$I$31)</f>
        <v>0</v>
      </c>
      <c r="C21" s="85" t="e">
        <f>SUMIF(személyi!$B$8:$B$31,$A$21,személyi!$J$8:$J$31)</f>
        <v>#DIV/0!</v>
      </c>
      <c r="D21" s="34"/>
      <c r="E21" s="93" t="str">
        <f>IF(D21&gt;0,(C21/D21)-1,"")</f>
        <v/>
      </c>
    </row>
    <row r="22" spans="1:14" ht="39" thickBot="1" x14ac:dyDescent="0.25">
      <c r="A22" s="92" t="s">
        <v>103</v>
      </c>
      <c r="B22" s="82">
        <f>SUMIF(személyi!$B$8:$B$31,$A22,személyi!$I$8:$I$31)</f>
        <v>0</v>
      </c>
      <c r="C22" s="85" t="e">
        <f>SUMIF(személyi!$B$8:$B$31,$A$22,személyi!$J$8:$J$31)</f>
        <v>#DIV/0!</v>
      </c>
      <c r="D22" s="34"/>
      <c r="E22" s="93" t="str">
        <f t="shared" ref="E22:E53" si="0">IF(D22&gt;0,(C22/D22)-1,"")</f>
        <v/>
      </c>
    </row>
    <row r="23" spans="1:14" ht="14.25" thickTop="1" thickBot="1" x14ac:dyDescent="0.25">
      <c r="A23" s="94" t="s">
        <v>152</v>
      </c>
      <c r="B23" s="95">
        <f>SUM(B21:B22)</f>
        <v>0</v>
      </c>
      <c r="C23" s="96" t="e">
        <f>SUM(C21:C22)</f>
        <v>#DIV/0!</v>
      </c>
      <c r="D23" s="97">
        <f>SUM(D21:D22)</f>
        <v>0</v>
      </c>
      <c r="E23" s="98" t="str">
        <f t="shared" si="0"/>
        <v/>
      </c>
    </row>
    <row r="24" spans="1:14" ht="26.25" thickTop="1" x14ac:dyDescent="0.2">
      <c r="A24" s="92" t="s">
        <v>102</v>
      </c>
      <c r="B24" s="82">
        <f>SUMIF(személyi!$B$8:$B$31,$A24,személyi!$K$8:$K$31)</f>
        <v>0</v>
      </c>
      <c r="C24" s="85" t="e">
        <f>SUMIF(személyi!$B$8:$B$31,$A24,személyi!$L$8:$L$31)</f>
        <v>#DIV/0!</v>
      </c>
      <c r="D24" s="35"/>
      <c r="E24" s="99" t="str">
        <f t="shared" si="0"/>
        <v/>
      </c>
    </row>
    <row r="25" spans="1:14" ht="39" thickBot="1" x14ac:dyDescent="0.25">
      <c r="A25" s="92" t="s">
        <v>103</v>
      </c>
      <c r="B25" s="82">
        <f>SUMIF(személyi!$B$8:$B$31,$A25,személyi!$K$8:$K$31)</f>
        <v>0</v>
      </c>
      <c r="C25" s="85" t="e">
        <f>SUMIF(személyi!$B$8:$B$31,$A25,személyi!$L$8:$L$31)</f>
        <v>#DIV/0!</v>
      </c>
      <c r="D25" s="36"/>
      <c r="E25" s="100" t="str">
        <f t="shared" si="0"/>
        <v/>
      </c>
    </row>
    <row r="26" spans="1:14" ht="14.25" thickTop="1" thickBot="1" x14ac:dyDescent="0.25">
      <c r="A26" s="94" t="s">
        <v>141</v>
      </c>
      <c r="B26" s="95">
        <f>SUM(B24:B25)</f>
        <v>0</v>
      </c>
      <c r="C26" s="96" t="e">
        <f>SUM(C24:C25)</f>
        <v>#DIV/0!</v>
      </c>
      <c r="D26" s="97">
        <f>SUM(D24:D25)</f>
        <v>0</v>
      </c>
      <c r="E26" s="98" t="str">
        <f t="shared" si="0"/>
        <v/>
      </c>
    </row>
    <row r="27" spans="1:14" ht="13.5" thickTop="1" x14ac:dyDescent="0.2">
      <c r="A27" s="92" t="s">
        <v>76</v>
      </c>
      <c r="B27" s="82">
        <f>SUMIF(dologi!$B$8:$B$44,$A27,dologi!$J$8:$J$44)</f>
        <v>0</v>
      </c>
      <c r="C27" s="85">
        <f>SUMIF(dologi!$B$8:$B$44,$A27,dologi!$K$8:$K$44)</f>
        <v>0</v>
      </c>
      <c r="D27" s="34"/>
      <c r="E27" s="101" t="str">
        <f t="shared" si="0"/>
        <v/>
      </c>
    </row>
    <row r="28" spans="1:14" x14ac:dyDescent="0.2">
      <c r="A28" s="92" t="s">
        <v>77</v>
      </c>
      <c r="B28" s="82">
        <f>SUMIF(dologi!$B$8:$B$44,$A28,dologi!$J$8:$J$44)</f>
        <v>0</v>
      </c>
      <c r="C28" s="85">
        <f>SUMIF(dologi!$B$8:$B$44,$A28,dologi!$K$8:$K$44)</f>
        <v>0</v>
      </c>
      <c r="D28" s="34"/>
      <c r="E28" s="101" t="str">
        <f t="shared" si="0"/>
        <v/>
      </c>
    </row>
    <row r="29" spans="1:14" x14ac:dyDescent="0.2">
      <c r="A29" s="92" t="s">
        <v>78</v>
      </c>
      <c r="B29" s="82">
        <f>SUMIF(dologi!$B$8:$B$44,$A29,dologi!$J$8:$J$44)</f>
        <v>0</v>
      </c>
      <c r="C29" s="85">
        <f>SUMIF(dologi!$B$8:$B$44,$A29,dologi!$K$8:$K$44)</f>
        <v>0</v>
      </c>
      <c r="D29" s="34"/>
      <c r="E29" s="101" t="str">
        <f t="shared" si="0"/>
        <v/>
      </c>
    </row>
    <row r="30" spans="1:14" x14ac:dyDescent="0.2">
      <c r="A30" s="92" t="s">
        <v>79</v>
      </c>
      <c r="B30" s="82">
        <f>SUMIF(dologi!$B$8:$B$44,$A30,dologi!$J$8:$J$44)</f>
        <v>0</v>
      </c>
      <c r="C30" s="85">
        <f>SUMIF(dologi!$B$8:$B$44,$A30,dologi!$K$8:$K$44)</f>
        <v>0</v>
      </c>
      <c r="D30" s="34"/>
      <c r="E30" s="101" t="str">
        <f t="shared" si="0"/>
        <v/>
      </c>
    </row>
    <row r="31" spans="1:14" x14ac:dyDescent="0.2">
      <c r="A31" s="102" t="s">
        <v>177</v>
      </c>
      <c r="B31" s="82">
        <f>SUMIF(dologi!$B$8:$B$44,$A31,dologi!$J$8:$J$44)</f>
        <v>0</v>
      </c>
      <c r="C31" s="85">
        <f>SUMIF(dologi!$B$8:$B$44,$A31,dologi!$K$8:$K$44)</f>
        <v>0</v>
      </c>
      <c r="D31" s="34"/>
      <c r="E31" s="101" t="str">
        <f t="shared" si="0"/>
        <v/>
      </c>
    </row>
    <row r="32" spans="1:14" x14ac:dyDescent="0.2">
      <c r="A32" s="103" t="s">
        <v>72</v>
      </c>
      <c r="B32" s="82">
        <f>SUMIF(dologi!$B$8:$B$44,$A32,dologi!$J$8:$J$44)</f>
        <v>0</v>
      </c>
      <c r="C32" s="85">
        <f>SUMIF(dologi!$B$8:$B$44,$A32,dologi!$K$8:$K$44)</f>
        <v>0</v>
      </c>
      <c r="D32" s="34"/>
      <c r="E32" s="101" t="str">
        <f t="shared" si="0"/>
        <v/>
      </c>
    </row>
    <row r="33" spans="1:5" x14ac:dyDescent="0.2">
      <c r="A33" s="103" t="s">
        <v>80</v>
      </c>
      <c r="B33" s="82">
        <f>SUMIF(dologi!$B$8:$B$44,$A33,dologi!$J$8:$J$44)</f>
        <v>0</v>
      </c>
      <c r="C33" s="85">
        <f>SUMIF(dologi!$B$8:$B$44,$A33,dologi!$K$8:$K$44)</f>
        <v>0</v>
      </c>
      <c r="D33" s="34"/>
      <c r="E33" s="101" t="str">
        <f t="shared" si="0"/>
        <v/>
      </c>
    </row>
    <row r="34" spans="1:5" x14ac:dyDescent="0.2">
      <c r="A34" s="103" t="s">
        <v>81</v>
      </c>
      <c r="B34" s="82">
        <f>SUMIF(dologi!$B$8:$B$44,$A34,dologi!$J$8:$J$44)</f>
        <v>0</v>
      </c>
      <c r="C34" s="85">
        <f>SUMIF(dologi!$B$8:$B$44,$A34,dologi!$K$8:$K$44)</f>
        <v>0</v>
      </c>
      <c r="D34" s="34"/>
      <c r="E34" s="101" t="str">
        <f t="shared" si="0"/>
        <v/>
      </c>
    </row>
    <row r="35" spans="1:5" x14ac:dyDescent="0.2">
      <c r="A35" s="103" t="s">
        <v>82</v>
      </c>
      <c r="B35" s="82">
        <f>SUMIF(dologi!$B$8:$B$44,$A35,dologi!$J$8:$J$44)</f>
        <v>0</v>
      </c>
      <c r="C35" s="85">
        <f>SUMIF(dologi!$B$8:$B$44,$A35,dologi!$K$8:$K$44)</f>
        <v>0</v>
      </c>
      <c r="D35" s="34"/>
      <c r="E35" s="101" t="str">
        <f t="shared" si="0"/>
        <v/>
      </c>
    </row>
    <row r="36" spans="1:5" ht="25.5" x14ac:dyDescent="0.2">
      <c r="A36" s="103" t="s">
        <v>83</v>
      </c>
      <c r="B36" s="82">
        <f>SUMIF(dologi!$B$8:$B$44,$A36,dologi!$J$8:$J$44)</f>
        <v>0</v>
      </c>
      <c r="C36" s="85">
        <f>SUMIF(dologi!$B$8:$B$44,$A36,dologi!$K$8:$K$44)</f>
        <v>0</v>
      </c>
      <c r="D36" s="34"/>
      <c r="E36" s="101" t="str">
        <f t="shared" si="0"/>
        <v/>
      </c>
    </row>
    <row r="37" spans="1:5" x14ac:dyDescent="0.2">
      <c r="A37" s="103" t="s">
        <v>84</v>
      </c>
      <c r="B37" s="82">
        <f>SUMIF(dologi!$B$8:$B$44,$A37,dologi!$J$8:$J$44)</f>
        <v>0</v>
      </c>
      <c r="C37" s="85">
        <f>SUMIF(dologi!$B$8:$B$44,$A37,dologi!$K$8:$K$44)</f>
        <v>0</v>
      </c>
      <c r="D37" s="34"/>
      <c r="E37" s="101" t="str">
        <f t="shared" si="0"/>
        <v/>
      </c>
    </row>
    <row r="38" spans="1:5" x14ac:dyDescent="0.2">
      <c r="A38" s="103" t="s">
        <v>85</v>
      </c>
      <c r="B38" s="82">
        <f>SUMIF(dologi!$B$8:$B$44,$A38,dologi!$J$8:$J$44)</f>
        <v>0</v>
      </c>
      <c r="C38" s="85">
        <f>SUMIF(dologi!$B$8:$B$44,$A38,dologi!$K$8:$K$44)</f>
        <v>0</v>
      </c>
      <c r="D38" s="34"/>
      <c r="E38" s="101" t="str">
        <f t="shared" si="0"/>
        <v/>
      </c>
    </row>
    <row r="39" spans="1:5" x14ac:dyDescent="0.2">
      <c r="A39" s="103" t="s">
        <v>75</v>
      </c>
      <c r="B39" s="82">
        <f>SUMIF(dologi!$B$8:$B$44,$A39,dologi!$J$8:$J$44)</f>
        <v>0</v>
      </c>
      <c r="C39" s="85">
        <f>SUMIF(dologi!$B$8:$B$44,$A39,dologi!$K$8:$K$44)</f>
        <v>0</v>
      </c>
      <c r="D39" s="34"/>
      <c r="E39" s="101" t="str">
        <f t="shared" si="0"/>
        <v/>
      </c>
    </row>
    <row r="40" spans="1:5" x14ac:dyDescent="0.2">
      <c r="A40" s="103" t="s">
        <v>56</v>
      </c>
      <c r="B40" s="82">
        <f>SUMIF(dologi!$B$8:$B$44,$A40,dologi!$J$8:$J$44)</f>
        <v>0</v>
      </c>
      <c r="C40" s="85">
        <f>SUMIF(dologi!$B$8:$B$44,$A40,dologi!$K$8:$K$44)</f>
        <v>0</v>
      </c>
      <c r="D40" s="34"/>
      <c r="E40" s="101" t="str">
        <f t="shared" si="0"/>
        <v/>
      </c>
    </row>
    <row r="41" spans="1:5" x14ac:dyDescent="0.2">
      <c r="A41" s="103" t="s">
        <v>2</v>
      </c>
      <c r="B41" s="82">
        <f>SUMIF(dologi!$B$8:$B$44,$A41,dologi!$J$8:$J$44)</f>
        <v>0</v>
      </c>
      <c r="C41" s="85">
        <f>SUMIF(dologi!$B$8:$B$44,$A41,dologi!$K$8:$K$44)</f>
        <v>0</v>
      </c>
      <c r="D41" s="34"/>
      <c r="E41" s="101" t="str">
        <f t="shared" si="0"/>
        <v/>
      </c>
    </row>
    <row r="42" spans="1:5" x14ac:dyDescent="0.2">
      <c r="A42" s="102" t="s">
        <v>175</v>
      </c>
      <c r="B42" s="82">
        <f>SUMIF(dologi!$B$8:$B$44,$A42,dologi!$J$8:$J$44)</f>
        <v>0</v>
      </c>
      <c r="C42" s="85">
        <f>SUMIF(dologi!$B$8:$B$44,$A42,dologi!$K$8:$K$44)</f>
        <v>0</v>
      </c>
      <c r="D42" s="34"/>
      <c r="E42" s="101" t="str">
        <f t="shared" si="0"/>
        <v/>
      </c>
    </row>
    <row r="43" spans="1:5" x14ac:dyDescent="0.2">
      <c r="A43" s="103" t="s">
        <v>86</v>
      </c>
      <c r="B43" s="82">
        <f>SUMIF(dologi!$B$8:$B$44,$A43,dologi!$J$8:$J$44)</f>
        <v>0</v>
      </c>
      <c r="C43" s="85">
        <f>SUMIF(dologi!$B$8:$B$44,$A43,dologi!$K$8:$K$44)</f>
        <v>0</v>
      </c>
      <c r="D43" s="34"/>
      <c r="E43" s="101" t="str">
        <f t="shared" si="0"/>
        <v/>
      </c>
    </row>
    <row r="44" spans="1:5" x14ac:dyDescent="0.2">
      <c r="A44" s="103" t="s">
        <v>87</v>
      </c>
      <c r="B44" s="82">
        <f>SUMIF(dologi!$B$8:$B$44,$A44,dologi!$J$8:$J$44)</f>
        <v>0</v>
      </c>
      <c r="C44" s="85">
        <f>SUMIF(dologi!$B$8:$B$44,$A44,dologi!$K$8:$K$44)</f>
        <v>0</v>
      </c>
      <c r="D44" s="34"/>
      <c r="E44" s="101" t="str">
        <f t="shared" si="0"/>
        <v/>
      </c>
    </row>
    <row r="45" spans="1:5" x14ac:dyDescent="0.2">
      <c r="A45" s="103" t="s">
        <v>88</v>
      </c>
      <c r="B45" s="82">
        <f>SUMIF(dologi!$B$8:$B$44,$A45,dologi!$J$8:$J$44)</f>
        <v>0</v>
      </c>
      <c r="C45" s="85">
        <f>SUMIF(dologi!$B$8:$B$44,$A45,dologi!$K$8:$K$44)</f>
        <v>0</v>
      </c>
      <c r="D45" s="34"/>
      <c r="E45" s="101" t="str">
        <f t="shared" si="0"/>
        <v/>
      </c>
    </row>
    <row r="46" spans="1:5" x14ac:dyDescent="0.2">
      <c r="A46" s="103" t="s">
        <v>89</v>
      </c>
      <c r="B46" s="82">
        <f>SUMIF(dologi!$B$8:$B$44,$A46,dologi!$J$8:$J$44)</f>
        <v>0</v>
      </c>
      <c r="C46" s="85">
        <f>SUMIF(dologi!$B$8:$B$44,$A46,dologi!$K$8:$K$44)</f>
        <v>0</v>
      </c>
      <c r="D46" s="34"/>
      <c r="E46" s="101" t="str">
        <f t="shared" si="0"/>
        <v/>
      </c>
    </row>
    <row r="47" spans="1:5" x14ac:dyDescent="0.2">
      <c r="A47" s="103" t="s">
        <v>90</v>
      </c>
      <c r="B47" s="82">
        <f>SUMIF(dologi!$B$8:$B$44,$A47,dologi!$J$8:$J$44)</f>
        <v>0</v>
      </c>
      <c r="C47" s="85">
        <f>SUMIF(dologi!$B$8:$B$44,$A47,dologi!$K$8:$K$44)</f>
        <v>0</v>
      </c>
      <c r="D47" s="34"/>
      <c r="E47" s="101" t="str">
        <f t="shared" si="0"/>
        <v/>
      </c>
    </row>
    <row r="48" spans="1:5" x14ac:dyDescent="0.2">
      <c r="A48" s="103" t="s">
        <v>91</v>
      </c>
      <c r="B48" s="82">
        <f>SUMIF(dologi!$B$8:$B$44,$A48,dologi!$J$8:$J$44)</f>
        <v>0</v>
      </c>
      <c r="C48" s="85">
        <f>SUMIF(dologi!$B$8:$B$44,$A48,dologi!$K$8:$K$44)</f>
        <v>0</v>
      </c>
      <c r="D48" s="34"/>
      <c r="E48" s="101" t="str">
        <f t="shared" si="0"/>
        <v/>
      </c>
    </row>
    <row r="49" spans="1:5" x14ac:dyDescent="0.2">
      <c r="A49" s="103" t="s">
        <v>92</v>
      </c>
      <c r="B49" s="82">
        <f>SUMIF(dologi!$B$8:$B$44,$A49,dologi!$J$8:$J$44)</f>
        <v>0</v>
      </c>
      <c r="C49" s="85">
        <f>SUMIF(dologi!$B$8:$B$44,$A49,dologi!$K$8:$K$44)</f>
        <v>0</v>
      </c>
      <c r="D49" s="34"/>
      <c r="E49" s="101" t="str">
        <f t="shared" si="0"/>
        <v/>
      </c>
    </row>
    <row r="50" spans="1:5" x14ac:dyDescent="0.2">
      <c r="A50" s="103" t="s">
        <v>93</v>
      </c>
      <c r="B50" s="82">
        <f>SUMIF(dologi!$B$8:$B$44,$A50,dologi!$J$8:$J$44)</f>
        <v>0</v>
      </c>
      <c r="C50" s="85">
        <f>SUMIF(dologi!$B$8:$B$44,$A50,dologi!$K$8:$K$44)</f>
        <v>0</v>
      </c>
      <c r="D50" s="34"/>
      <c r="E50" s="101" t="str">
        <f t="shared" si="0"/>
        <v/>
      </c>
    </row>
    <row r="51" spans="1:5" ht="13.5" thickBot="1" x14ac:dyDescent="0.25">
      <c r="A51" s="102" t="s">
        <v>176</v>
      </c>
      <c r="B51" s="82">
        <f>SUMIF(dologi!$B$8:$B$44,$A51,dologi!$J$8:$J$44)</f>
        <v>0</v>
      </c>
      <c r="C51" s="85">
        <f>SUMIF(dologi!$B$8:$B$44,$A51,dologi!$K$8:$K$44)</f>
        <v>0</v>
      </c>
      <c r="D51" s="34"/>
      <c r="E51" s="101" t="str">
        <f t="shared" si="0"/>
        <v/>
      </c>
    </row>
    <row r="52" spans="1:5" ht="14.25" thickTop="1" thickBot="1" x14ac:dyDescent="0.25">
      <c r="A52" s="94" t="s">
        <v>70</v>
      </c>
      <c r="B52" s="95">
        <f>SUM(B27:B51)</f>
        <v>0</v>
      </c>
      <c r="C52" s="96">
        <f>SUM(C27:C51)</f>
        <v>0</v>
      </c>
      <c r="D52" s="97">
        <f t="shared" ref="D52" si="1">SUM(D27:D51)</f>
        <v>0</v>
      </c>
      <c r="E52" s="98" t="str">
        <f>IF(D52&gt;0,(C52/D52)-1,"")</f>
        <v/>
      </c>
    </row>
    <row r="53" spans="1:5" ht="14.25" thickTop="1" thickBot="1" x14ac:dyDescent="0.25">
      <c r="A53" s="104" t="s">
        <v>65</v>
      </c>
      <c r="B53" s="82">
        <f>SUM(B52+B26+B23)</f>
        <v>0</v>
      </c>
      <c r="C53" s="85" t="e">
        <f>SUM(C52+C26+C23)</f>
        <v>#DIV/0!</v>
      </c>
      <c r="D53" s="33">
        <f>SUM(D52+D26+D23)</f>
        <v>0</v>
      </c>
      <c r="E53" s="98" t="str">
        <f t="shared" si="0"/>
        <v/>
      </c>
    </row>
    <row r="54" spans="1:5" ht="13.5" thickTop="1" x14ac:dyDescent="0.2">
      <c r="A54" s="105" t="s">
        <v>64</v>
      </c>
      <c r="B54" s="83"/>
      <c r="C54" s="86"/>
      <c r="D54" s="34"/>
      <c r="E54" s="106"/>
    </row>
    <row r="55" spans="1:5" x14ac:dyDescent="0.2">
      <c r="A55" s="105" t="s">
        <v>9</v>
      </c>
      <c r="B55" s="84">
        <f>SUM(B18-B53)</f>
        <v>0</v>
      </c>
      <c r="C55" s="38" t="e">
        <f>SUM(B15-C53)</f>
        <v>#DIV/0!</v>
      </c>
      <c r="D55" s="34"/>
      <c r="E55" s="106"/>
    </row>
    <row r="56" spans="1:5" ht="15" customHeight="1" x14ac:dyDescent="0.2">
      <c r="A56" s="172" t="s">
        <v>10</v>
      </c>
      <c r="B56" s="173"/>
      <c r="C56" s="173"/>
      <c r="D56" s="173"/>
      <c r="E56" s="174"/>
    </row>
    <row r="57" spans="1:5" ht="128.25" customHeight="1" x14ac:dyDescent="0.2">
      <c r="A57" s="144" t="s">
        <v>67</v>
      </c>
      <c r="B57" s="145"/>
      <c r="C57" s="145"/>
      <c r="D57" s="145"/>
      <c r="E57" s="146"/>
    </row>
    <row r="58" spans="1:5" ht="87" customHeight="1" x14ac:dyDescent="0.2">
      <c r="A58" s="144" t="s">
        <v>69</v>
      </c>
      <c r="B58" s="145"/>
      <c r="C58" s="145"/>
      <c r="D58" s="145"/>
      <c r="E58" s="146"/>
    </row>
    <row r="59" spans="1:5" ht="67.5" customHeight="1" thickBot="1" x14ac:dyDescent="0.25">
      <c r="A59" s="175" t="s">
        <v>68</v>
      </c>
      <c r="B59" s="176"/>
      <c r="C59" s="176"/>
      <c r="D59" s="176"/>
      <c r="E59" s="177"/>
    </row>
    <row r="60" spans="1:5" x14ac:dyDescent="0.2">
      <c r="A60" s="49"/>
      <c r="B60" s="49"/>
      <c r="C60" s="49"/>
      <c r="D60" s="49"/>
    </row>
    <row r="61" spans="1:5" x14ac:dyDescent="0.2">
      <c r="A61" s="39" t="s">
        <v>217</v>
      </c>
    </row>
    <row r="62" spans="1:5" x14ac:dyDescent="0.2">
      <c r="B62" s="166" t="s">
        <v>132</v>
      </c>
      <c r="C62" s="166"/>
      <c r="D62" s="166"/>
      <c r="E62" s="166"/>
    </row>
    <row r="63" spans="1:5" x14ac:dyDescent="0.2">
      <c r="B63" s="165" t="s">
        <v>130</v>
      </c>
      <c r="C63" s="165"/>
      <c r="D63" s="165"/>
      <c r="E63" s="165"/>
    </row>
    <row r="64" spans="1:5" x14ac:dyDescent="0.2">
      <c r="A64" s="50" t="s">
        <v>133</v>
      </c>
      <c r="B64" s="165" t="s">
        <v>131</v>
      </c>
      <c r="C64" s="165"/>
      <c r="D64" s="165"/>
      <c r="E64" s="165"/>
    </row>
  </sheetData>
  <mergeCells count="26">
    <mergeCell ref="B63:E63"/>
    <mergeCell ref="B64:E64"/>
    <mergeCell ref="B62:E62"/>
    <mergeCell ref="A19:E19"/>
    <mergeCell ref="C16:D16"/>
    <mergeCell ref="C17:D17"/>
    <mergeCell ref="C18:D18"/>
    <mergeCell ref="A56:E56"/>
    <mergeCell ref="A59:E59"/>
    <mergeCell ref="A58:E58"/>
    <mergeCell ref="A1:E1"/>
    <mergeCell ref="A57:E57"/>
    <mergeCell ref="B9:E9"/>
    <mergeCell ref="C15:D15"/>
    <mergeCell ref="B10:E10"/>
    <mergeCell ref="B11:E11"/>
    <mergeCell ref="B12:E12"/>
    <mergeCell ref="B13:E13"/>
    <mergeCell ref="B14:E14"/>
    <mergeCell ref="A2:E2"/>
    <mergeCell ref="A3:E3"/>
    <mergeCell ref="B4:E4"/>
    <mergeCell ref="B5:E5"/>
    <mergeCell ref="B6:E6"/>
    <mergeCell ref="B7:E7"/>
    <mergeCell ref="B8:E8"/>
  </mergeCells>
  <dataValidations count="1">
    <dataValidation type="list" allowBlank="1" showInputMessage="1" showErrorMessage="1" sqref="E15" xr:uid="{00000000-0002-0000-0200-000000000000}">
      <formula1>$H$15:$H$16</formula1>
    </dataValidation>
  </dataValidations>
  <pageMargins left="0.25" right="0.25" top="0.75" bottom="0.75" header="0.3" footer="0.3"/>
  <pageSetup paperSize="9" scale="57" orientation="portrait" r:id="rId1"/>
  <headerFooter>
    <oddFooter>&amp;L&amp;"Book Antiqua,Félkövér"Aláírás, pecsét:
Dátum:&amp;C&amp;"Book Antiqua,Félkövér"&amp;P/&amp;N</oddFooter>
  </headerFooter>
  <ignoredErrors>
    <ignoredError sqref="E21:E22 E24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zoomScale="75" zoomScaleNormal="75" zoomScaleSheetLayoutView="90" zoomScalePageLayoutView="8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L26" sqref="L26"/>
    </sheetView>
  </sheetViews>
  <sheetFormatPr defaultColWidth="9.140625" defaultRowHeight="12.75" x14ac:dyDescent="0.2"/>
  <cols>
    <col min="1" max="1" width="9.140625" style="44" customWidth="1"/>
    <col min="2" max="2" width="70.85546875" style="44" customWidth="1"/>
    <col min="3" max="3" width="26.5703125" style="68" bestFit="1" customWidth="1"/>
    <col min="4" max="4" width="25" style="68" customWidth="1"/>
    <col min="5" max="5" width="16.42578125" style="68" customWidth="1"/>
    <col min="6" max="6" width="17.28515625" style="68" bestFit="1" customWidth="1"/>
    <col min="7" max="7" width="24.42578125" style="69" customWidth="1"/>
    <col min="8" max="8" width="20.85546875" style="69" bestFit="1" customWidth="1"/>
    <col min="9" max="9" width="22.28515625" style="71" customWidth="1"/>
    <col min="10" max="10" width="19.7109375" style="72" customWidth="1"/>
    <col min="11" max="11" width="20.85546875" style="69" bestFit="1" customWidth="1"/>
    <col min="12" max="12" width="17.5703125" style="70" customWidth="1"/>
    <col min="13" max="13" width="11.85546875" style="73" customWidth="1"/>
    <col min="14" max="14" width="21.85546875" style="74" customWidth="1"/>
    <col min="15" max="15" width="50.85546875" style="44" hidden="1" customWidth="1"/>
    <col min="16" max="16384" width="9.140625" style="44"/>
  </cols>
  <sheetData>
    <row r="1" spans="1:15" ht="13.5" thickBot="1" x14ac:dyDescent="0.25">
      <c r="A1" s="184" t="s">
        <v>168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</row>
    <row r="2" spans="1:15" ht="28.9" customHeight="1" x14ac:dyDescent="0.2">
      <c r="A2" s="189" t="s">
        <v>8</v>
      </c>
      <c r="B2" s="190"/>
      <c r="C2" s="178"/>
      <c r="D2" s="179"/>
      <c r="E2" s="52"/>
      <c r="F2" s="52"/>
      <c r="G2" s="52"/>
      <c r="H2" s="52"/>
      <c r="I2" s="53"/>
      <c r="J2" s="53"/>
      <c r="K2" s="52"/>
      <c r="L2" s="52"/>
      <c r="M2" s="52"/>
      <c r="N2" s="52"/>
    </row>
    <row r="3" spans="1:15" s="54" customFormat="1" ht="21" x14ac:dyDescent="0.2">
      <c r="A3" s="191" t="s">
        <v>3</v>
      </c>
      <c r="B3" s="192"/>
      <c r="C3" s="195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</row>
    <row r="4" spans="1:15" s="54" customFormat="1" ht="21.75" thickBot="1" x14ac:dyDescent="0.25">
      <c r="A4" s="193" t="s">
        <v>55</v>
      </c>
      <c r="B4" s="194"/>
      <c r="C4" s="148"/>
      <c r="D4" s="148"/>
      <c r="E4" s="148"/>
      <c r="F4" s="160"/>
      <c r="G4" s="148"/>
      <c r="H4" s="148"/>
      <c r="I4" s="148"/>
      <c r="J4" s="160"/>
      <c r="K4" s="148"/>
      <c r="L4" s="148"/>
      <c r="M4" s="148"/>
      <c r="N4" s="160"/>
    </row>
    <row r="5" spans="1:15" s="54" customFormat="1" ht="21.75" thickBot="1" x14ac:dyDescent="0.25">
      <c r="A5" s="55"/>
      <c r="B5" s="55"/>
      <c r="C5" s="56"/>
      <c r="D5" s="56"/>
      <c r="E5" s="56"/>
      <c r="F5" s="56"/>
      <c r="G5" s="57"/>
      <c r="H5" s="57"/>
      <c r="I5" s="59"/>
      <c r="J5" s="60"/>
      <c r="K5" s="57"/>
      <c r="L5" s="58"/>
      <c r="M5" s="61"/>
      <c r="N5" s="62"/>
    </row>
    <row r="6" spans="1:15" ht="33.75" customHeight="1" x14ac:dyDescent="0.2">
      <c r="A6" s="201" t="s">
        <v>0</v>
      </c>
      <c r="B6" s="197" t="s">
        <v>1</v>
      </c>
      <c r="C6" s="199" t="s">
        <v>43</v>
      </c>
      <c r="D6" s="199"/>
      <c r="E6" s="199" t="s">
        <v>22</v>
      </c>
      <c r="F6" s="199" t="s">
        <v>16</v>
      </c>
      <c r="G6" s="180" t="s">
        <v>144</v>
      </c>
      <c r="H6" s="180"/>
      <c r="I6" s="181" t="s">
        <v>101</v>
      </c>
      <c r="J6" s="182"/>
      <c r="K6" s="182"/>
      <c r="L6" s="183"/>
      <c r="M6" s="185" t="s">
        <v>17</v>
      </c>
      <c r="N6" s="187" t="s">
        <v>18</v>
      </c>
    </row>
    <row r="7" spans="1:15" s="65" customFormat="1" ht="187.5" customHeight="1" x14ac:dyDescent="0.2">
      <c r="A7" s="202"/>
      <c r="B7" s="198"/>
      <c r="C7" s="63" t="s">
        <v>74</v>
      </c>
      <c r="D7" s="63" t="s">
        <v>104</v>
      </c>
      <c r="E7" s="200"/>
      <c r="F7" s="200"/>
      <c r="G7" s="64" t="s">
        <v>169</v>
      </c>
      <c r="H7" s="64" t="s">
        <v>142</v>
      </c>
      <c r="I7" s="76" t="s">
        <v>170</v>
      </c>
      <c r="J7" s="76" t="s">
        <v>171</v>
      </c>
      <c r="K7" s="75" t="s">
        <v>172</v>
      </c>
      <c r="L7" s="75" t="s">
        <v>173</v>
      </c>
      <c r="M7" s="186"/>
      <c r="N7" s="188"/>
      <c r="O7" s="29" t="s">
        <v>129</v>
      </c>
    </row>
    <row r="8" spans="1:15" s="67" customFormat="1" ht="34.5" customHeight="1" x14ac:dyDescent="0.2">
      <c r="A8" s="66" t="s">
        <v>105</v>
      </c>
      <c r="B8" s="116" t="s">
        <v>102</v>
      </c>
      <c r="C8" s="116"/>
      <c r="D8" s="116"/>
      <c r="E8" s="117"/>
      <c r="F8" s="117"/>
      <c r="G8" s="118"/>
      <c r="H8" s="118"/>
      <c r="I8" s="118"/>
      <c r="J8" s="121" t="e">
        <f>SUM(I8*'Összesítő tábla'!$E$18)</f>
        <v>#DIV/0!</v>
      </c>
      <c r="K8" s="118"/>
      <c r="L8" s="121" t="e">
        <f>SUM(K8*'Összesítő tábla'!$E$18)</f>
        <v>#DIV/0!</v>
      </c>
      <c r="M8" s="117"/>
      <c r="N8" s="119"/>
      <c r="O8" s="30" t="s">
        <v>102</v>
      </c>
    </row>
    <row r="9" spans="1:15" s="67" customFormat="1" ht="34.5" customHeight="1" x14ac:dyDescent="0.2">
      <c r="A9" s="66" t="s">
        <v>106</v>
      </c>
      <c r="B9" s="116" t="s">
        <v>103</v>
      </c>
      <c r="C9" s="116"/>
      <c r="D9" s="116"/>
      <c r="E9" s="117"/>
      <c r="F9" s="117"/>
      <c r="G9" s="118"/>
      <c r="H9" s="118"/>
      <c r="I9" s="118"/>
      <c r="J9" s="122" t="e">
        <f>SUM(I9*'Összesítő tábla'!$E$18)</f>
        <v>#DIV/0!</v>
      </c>
      <c r="K9" s="118"/>
      <c r="L9" s="122" t="e">
        <f>SUM(K9*'Összesítő tábla'!$E$18)</f>
        <v>#DIV/0!</v>
      </c>
      <c r="M9" s="117"/>
      <c r="N9" s="119"/>
      <c r="O9" s="30" t="s">
        <v>103</v>
      </c>
    </row>
    <row r="10" spans="1:15" s="67" customFormat="1" ht="34.5" customHeight="1" x14ac:dyDescent="0.2">
      <c r="A10" s="66" t="s">
        <v>107</v>
      </c>
      <c r="B10" s="116" t="s">
        <v>102</v>
      </c>
      <c r="C10" s="116"/>
      <c r="D10" s="116"/>
      <c r="E10" s="117"/>
      <c r="F10" s="117"/>
      <c r="G10" s="118"/>
      <c r="H10" s="118"/>
      <c r="I10" s="118"/>
      <c r="J10" s="122" t="e">
        <f>SUM(I10*'Összesítő tábla'!$E$18)</f>
        <v>#DIV/0!</v>
      </c>
      <c r="K10" s="118"/>
      <c r="L10" s="122" t="e">
        <f>SUM(K10*'Összesítő tábla'!$E$18)</f>
        <v>#DIV/0!</v>
      </c>
      <c r="M10" s="117"/>
      <c r="N10" s="119"/>
      <c r="O10" s="30"/>
    </row>
    <row r="11" spans="1:15" s="67" customFormat="1" ht="34.5" customHeight="1" x14ac:dyDescent="0.2">
      <c r="A11" s="66" t="s">
        <v>108</v>
      </c>
      <c r="B11" s="116"/>
      <c r="C11" s="116"/>
      <c r="D11" s="116"/>
      <c r="E11" s="117"/>
      <c r="F11" s="117"/>
      <c r="G11" s="118"/>
      <c r="H11" s="118"/>
      <c r="I11" s="118"/>
      <c r="J11" s="122" t="e">
        <f>SUM(I11*'Összesítő tábla'!$E$18)</f>
        <v>#DIV/0!</v>
      </c>
      <c r="K11" s="118"/>
      <c r="L11" s="122" t="e">
        <f>SUM(K11*'Összesítő tábla'!$E$18)</f>
        <v>#DIV/0!</v>
      </c>
      <c r="M11" s="117"/>
      <c r="N11" s="119"/>
      <c r="O11" s="30"/>
    </row>
    <row r="12" spans="1:15" s="67" customFormat="1" ht="34.5" customHeight="1" x14ac:dyDescent="0.2">
      <c r="A12" s="66" t="s">
        <v>109</v>
      </c>
      <c r="B12" s="116"/>
      <c r="C12" s="116"/>
      <c r="D12" s="116"/>
      <c r="E12" s="117"/>
      <c r="F12" s="117"/>
      <c r="G12" s="118"/>
      <c r="H12" s="118"/>
      <c r="I12" s="118"/>
      <c r="J12" s="122" t="e">
        <f>SUM(I12*'Összesítő tábla'!$E$18)</f>
        <v>#DIV/0!</v>
      </c>
      <c r="K12" s="118"/>
      <c r="L12" s="122" t="e">
        <f>SUM(K12*'Összesítő tábla'!$E$18)</f>
        <v>#DIV/0!</v>
      </c>
      <c r="M12" s="117"/>
      <c r="N12" s="119"/>
      <c r="O12" s="30"/>
    </row>
    <row r="13" spans="1:15" s="67" customFormat="1" ht="34.5" customHeight="1" x14ac:dyDescent="0.2">
      <c r="A13" s="66" t="s">
        <v>110</v>
      </c>
      <c r="B13" s="116"/>
      <c r="C13" s="116"/>
      <c r="D13" s="116"/>
      <c r="E13" s="117"/>
      <c r="F13" s="117"/>
      <c r="G13" s="118"/>
      <c r="H13" s="118"/>
      <c r="I13" s="118"/>
      <c r="J13" s="122" t="e">
        <f>SUM(I13*'Összesítő tábla'!$E$18)</f>
        <v>#DIV/0!</v>
      </c>
      <c r="K13" s="118"/>
      <c r="L13" s="122" t="e">
        <f>SUM(K13*'Összesítő tábla'!$E$18)</f>
        <v>#DIV/0!</v>
      </c>
      <c r="M13" s="117"/>
      <c r="N13" s="119"/>
      <c r="O13" s="30"/>
    </row>
    <row r="14" spans="1:15" s="67" customFormat="1" ht="34.5" customHeight="1" x14ac:dyDescent="0.2">
      <c r="A14" s="66" t="s">
        <v>111</v>
      </c>
      <c r="B14" s="116"/>
      <c r="C14" s="116"/>
      <c r="D14" s="116"/>
      <c r="E14" s="117"/>
      <c r="F14" s="117"/>
      <c r="G14" s="118"/>
      <c r="H14" s="118"/>
      <c r="I14" s="118"/>
      <c r="J14" s="122" t="e">
        <f>SUM(I14*'Összesítő tábla'!$E$18)</f>
        <v>#DIV/0!</v>
      </c>
      <c r="K14" s="118"/>
      <c r="L14" s="122" t="e">
        <f>SUM(K14*'Összesítő tábla'!$E$18)</f>
        <v>#DIV/0!</v>
      </c>
      <c r="M14" s="117"/>
      <c r="N14" s="119"/>
      <c r="O14" s="30"/>
    </row>
    <row r="15" spans="1:15" s="67" customFormat="1" ht="34.5" customHeight="1" x14ac:dyDescent="0.2">
      <c r="A15" s="66" t="s">
        <v>112</v>
      </c>
      <c r="B15" s="116"/>
      <c r="C15" s="116"/>
      <c r="D15" s="116"/>
      <c r="E15" s="117"/>
      <c r="F15" s="117"/>
      <c r="G15" s="118"/>
      <c r="H15" s="118"/>
      <c r="I15" s="118"/>
      <c r="J15" s="122" t="e">
        <f>SUM(I15*'Összesítő tábla'!$E$18)</f>
        <v>#DIV/0!</v>
      </c>
      <c r="K15" s="118"/>
      <c r="L15" s="122" t="e">
        <f>SUM(K15*'Összesítő tábla'!$E$18)</f>
        <v>#DIV/0!</v>
      </c>
      <c r="M15" s="117"/>
      <c r="N15" s="119"/>
      <c r="O15" s="30"/>
    </row>
    <row r="16" spans="1:15" s="67" customFormat="1" ht="34.5" customHeight="1" x14ac:dyDescent="0.2">
      <c r="A16" s="66" t="s">
        <v>113</v>
      </c>
      <c r="B16" s="116"/>
      <c r="C16" s="116"/>
      <c r="D16" s="116"/>
      <c r="E16" s="117"/>
      <c r="F16" s="117"/>
      <c r="G16" s="118"/>
      <c r="H16" s="118"/>
      <c r="I16" s="118"/>
      <c r="J16" s="122" t="e">
        <f>SUM(I16*'Összesítő tábla'!$E$18)</f>
        <v>#DIV/0!</v>
      </c>
      <c r="K16" s="118"/>
      <c r="L16" s="122" t="e">
        <f>SUM(K16*'Összesítő tábla'!$E$18)</f>
        <v>#DIV/0!</v>
      </c>
      <c r="M16" s="117"/>
      <c r="N16" s="119"/>
      <c r="O16" s="30"/>
    </row>
    <row r="17" spans="1:15" s="67" customFormat="1" ht="34.5" customHeight="1" x14ac:dyDescent="0.2">
      <c r="A17" s="66" t="s">
        <v>114</v>
      </c>
      <c r="B17" s="116"/>
      <c r="C17" s="116"/>
      <c r="D17" s="116"/>
      <c r="E17" s="117"/>
      <c r="F17" s="117"/>
      <c r="G17" s="118"/>
      <c r="H17" s="118"/>
      <c r="I17" s="118"/>
      <c r="J17" s="122" t="e">
        <f>SUM(I17*'Összesítő tábla'!$E$18)</f>
        <v>#DIV/0!</v>
      </c>
      <c r="K17" s="118"/>
      <c r="L17" s="122" t="e">
        <f>SUM(K17*'Összesítő tábla'!$E$18)</f>
        <v>#DIV/0!</v>
      </c>
      <c r="M17" s="117"/>
      <c r="N17" s="119"/>
      <c r="O17" s="30"/>
    </row>
    <row r="18" spans="1:15" s="67" customFormat="1" ht="34.5" customHeight="1" x14ac:dyDescent="0.2">
      <c r="A18" s="66" t="s">
        <v>115</v>
      </c>
      <c r="B18" s="116"/>
      <c r="C18" s="116"/>
      <c r="D18" s="116"/>
      <c r="E18" s="117"/>
      <c r="F18" s="117"/>
      <c r="G18" s="118"/>
      <c r="H18" s="118"/>
      <c r="I18" s="118"/>
      <c r="J18" s="122" t="e">
        <f>SUM(I18*'Összesítő tábla'!$E$18)</f>
        <v>#DIV/0!</v>
      </c>
      <c r="K18" s="118"/>
      <c r="L18" s="122" t="e">
        <f>SUM(K18*'Összesítő tábla'!$E$18)</f>
        <v>#DIV/0!</v>
      </c>
      <c r="M18" s="117"/>
      <c r="N18" s="119"/>
      <c r="O18" s="30"/>
    </row>
    <row r="19" spans="1:15" s="67" customFormat="1" ht="34.5" customHeight="1" x14ac:dyDescent="0.2">
      <c r="A19" s="66" t="s">
        <v>116</v>
      </c>
      <c r="B19" s="116"/>
      <c r="C19" s="116"/>
      <c r="D19" s="116"/>
      <c r="E19" s="117"/>
      <c r="F19" s="117"/>
      <c r="G19" s="118"/>
      <c r="H19" s="118"/>
      <c r="I19" s="118"/>
      <c r="J19" s="122" t="e">
        <f>SUM(I19*'Összesítő tábla'!$E$18)</f>
        <v>#DIV/0!</v>
      </c>
      <c r="K19" s="118"/>
      <c r="L19" s="122" t="e">
        <f>SUM(K19*'Összesítő tábla'!$E$18)</f>
        <v>#DIV/0!</v>
      </c>
      <c r="M19" s="117"/>
      <c r="N19" s="119"/>
      <c r="O19" s="30"/>
    </row>
    <row r="20" spans="1:15" s="67" customFormat="1" ht="34.5" customHeight="1" x14ac:dyDescent="0.2">
      <c r="A20" s="66" t="s">
        <v>117</v>
      </c>
      <c r="B20" s="116"/>
      <c r="C20" s="116"/>
      <c r="D20" s="116"/>
      <c r="E20" s="117"/>
      <c r="F20" s="117"/>
      <c r="G20" s="118"/>
      <c r="H20" s="118"/>
      <c r="I20" s="118"/>
      <c r="J20" s="122" t="e">
        <f>SUM(I20*'Összesítő tábla'!$E$18)</f>
        <v>#DIV/0!</v>
      </c>
      <c r="K20" s="118"/>
      <c r="L20" s="122" t="e">
        <f>SUM(K20*'Összesítő tábla'!$E$18)</f>
        <v>#DIV/0!</v>
      </c>
      <c r="M20" s="117"/>
      <c r="N20" s="119"/>
      <c r="O20" s="30"/>
    </row>
    <row r="21" spans="1:15" s="67" customFormat="1" ht="34.5" customHeight="1" x14ac:dyDescent="0.2">
      <c r="A21" s="66" t="s">
        <v>118</v>
      </c>
      <c r="B21" s="116"/>
      <c r="C21" s="116"/>
      <c r="D21" s="116"/>
      <c r="E21" s="117"/>
      <c r="F21" s="117"/>
      <c r="G21" s="118"/>
      <c r="H21" s="118"/>
      <c r="I21" s="118"/>
      <c r="J21" s="122" t="e">
        <f>SUM(I21*'Összesítő tábla'!$E$18)</f>
        <v>#DIV/0!</v>
      </c>
      <c r="K21" s="118"/>
      <c r="L21" s="122" t="e">
        <f>SUM(K21*'Összesítő tábla'!$E$18)</f>
        <v>#DIV/0!</v>
      </c>
      <c r="M21" s="117"/>
      <c r="N21" s="119"/>
      <c r="O21" s="30"/>
    </row>
    <row r="22" spans="1:15" s="67" customFormat="1" ht="34.5" customHeight="1" x14ac:dyDescent="0.2">
      <c r="A22" s="66" t="s">
        <v>119</v>
      </c>
      <c r="B22" s="116"/>
      <c r="C22" s="116"/>
      <c r="D22" s="116"/>
      <c r="E22" s="117"/>
      <c r="F22" s="117"/>
      <c r="G22" s="118"/>
      <c r="H22" s="118"/>
      <c r="I22" s="118"/>
      <c r="J22" s="122" t="e">
        <f>SUM(I22*'Összesítő tábla'!$E$18)</f>
        <v>#DIV/0!</v>
      </c>
      <c r="K22" s="118"/>
      <c r="L22" s="122" t="e">
        <f>SUM(K22*'Összesítő tábla'!$E$18)</f>
        <v>#DIV/0!</v>
      </c>
      <c r="M22" s="117"/>
      <c r="N22" s="119"/>
      <c r="O22" s="30"/>
    </row>
    <row r="23" spans="1:15" s="67" customFormat="1" ht="34.5" customHeight="1" x14ac:dyDescent="0.2">
      <c r="A23" s="66" t="s">
        <v>120</v>
      </c>
      <c r="B23" s="116"/>
      <c r="C23" s="116"/>
      <c r="D23" s="116"/>
      <c r="E23" s="117"/>
      <c r="F23" s="117"/>
      <c r="G23" s="118"/>
      <c r="H23" s="118"/>
      <c r="I23" s="118"/>
      <c r="J23" s="122" t="e">
        <f>SUM(I23*'Összesítő tábla'!$E$18)</f>
        <v>#DIV/0!</v>
      </c>
      <c r="K23" s="118"/>
      <c r="L23" s="122" t="e">
        <f>SUM(K23*'Összesítő tábla'!$E$18)</f>
        <v>#DIV/0!</v>
      </c>
      <c r="M23" s="117"/>
      <c r="N23" s="119"/>
      <c r="O23" s="30"/>
    </row>
    <row r="24" spans="1:15" s="67" customFormat="1" ht="34.5" customHeight="1" x14ac:dyDescent="0.2">
      <c r="A24" s="66" t="s">
        <v>121</v>
      </c>
      <c r="B24" s="116"/>
      <c r="C24" s="116"/>
      <c r="D24" s="116"/>
      <c r="E24" s="117"/>
      <c r="F24" s="117"/>
      <c r="G24" s="118"/>
      <c r="H24" s="118"/>
      <c r="I24" s="118"/>
      <c r="J24" s="122" t="e">
        <f>SUM(I24*'Összesítő tábla'!$E$18)</f>
        <v>#DIV/0!</v>
      </c>
      <c r="K24" s="118"/>
      <c r="L24" s="122" t="e">
        <f>SUM(K24*'Összesítő tábla'!$E$18)</f>
        <v>#DIV/0!</v>
      </c>
      <c r="M24" s="117"/>
      <c r="N24" s="119"/>
      <c r="O24" s="30"/>
    </row>
    <row r="25" spans="1:15" s="67" customFormat="1" ht="34.5" customHeight="1" x14ac:dyDescent="0.2">
      <c r="A25" s="66" t="s">
        <v>122</v>
      </c>
      <c r="B25" s="116"/>
      <c r="C25" s="116"/>
      <c r="D25" s="116"/>
      <c r="E25" s="117"/>
      <c r="F25" s="117"/>
      <c r="G25" s="118"/>
      <c r="H25" s="118"/>
      <c r="I25" s="118"/>
      <c r="J25" s="122" t="e">
        <f>SUM(I25*'Összesítő tábla'!$E$18)</f>
        <v>#DIV/0!</v>
      </c>
      <c r="K25" s="118"/>
      <c r="L25" s="122" t="e">
        <f>SUM(K25*'Összesítő tábla'!$E$18)</f>
        <v>#DIV/0!</v>
      </c>
      <c r="M25" s="117"/>
      <c r="N25" s="119"/>
      <c r="O25" s="30"/>
    </row>
    <row r="26" spans="1:15" s="67" customFormat="1" ht="34.5" customHeight="1" x14ac:dyDescent="0.2">
      <c r="A26" s="66" t="s">
        <v>123</v>
      </c>
      <c r="B26" s="116"/>
      <c r="C26" s="120"/>
      <c r="D26" s="120"/>
      <c r="E26" s="117"/>
      <c r="F26" s="117"/>
      <c r="G26" s="118"/>
      <c r="H26" s="118"/>
      <c r="I26" s="118"/>
      <c r="J26" s="122" t="e">
        <f>SUM(I26*'Összesítő tábla'!$E$18)</f>
        <v>#DIV/0!</v>
      </c>
      <c r="K26" s="118"/>
      <c r="L26" s="122" t="e">
        <f>SUM(K26*'Összesítő tábla'!$E$18)</f>
        <v>#DIV/0!</v>
      </c>
      <c r="M26" s="117"/>
      <c r="N26" s="119"/>
      <c r="O26" s="30"/>
    </row>
    <row r="27" spans="1:15" s="67" customFormat="1" ht="34.5" customHeight="1" x14ac:dyDescent="0.2">
      <c r="A27" s="66" t="s">
        <v>124</v>
      </c>
      <c r="B27" s="116"/>
      <c r="C27" s="120"/>
      <c r="D27" s="120"/>
      <c r="E27" s="117"/>
      <c r="F27" s="117"/>
      <c r="G27" s="118"/>
      <c r="H27" s="118"/>
      <c r="I27" s="118"/>
      <c r="J27" s="122" t="e">
        <f>SUM(I27*'Összesítő tábla'!$E$18)</f>
        <v>#DIV/0!</v>
      </c>
      <c r="K27" s="118"/>
      <c r="L27" s="122" t="e">
        <f>SUM(K27*'Összesítő tábla'!$E$18)</f>
        <v>#DIV/0!</v>
      </c>
      <c r="M27" s="117"/>
      <c r="N27" s="119"/>
      <c r="O27" s="30"/>
    </row>
    <row r="28" spans="1:15" s="67" customFormat="1" ht="34.5" customHeight="1" x14ac:dyDescent="0.2">
      <c r="A28" s="66" t="s">
        <v>125</v>
      </c>
      <c r="B28" s="116"/>
      <c r="C28" s="120"/>
      <c r="D28" s="120"/>
      <c r="E28" s="117"/>
      <c r="F28" s="117"/>
      <c r="G28" s="118"/>
      <c r="H28" s="118"/>
      <c r="I28" s="118"/>
      <c r="J28" s="122" t="e">
        <f>SUM(I28*'Összesítő tábla'!$E$18)</f>
        <v>#DIV/0!</v>
      </c>
      <c r="K28" s="118"/>
      <c r="L28" s="122" t="e">
        <f>SUM(K28*'Összesítő tábla'!$E$18)</f>
        <v>#DIV/0!</v>
      </c>
      <c r="M28" s="117"/>
      <c r="N28" s="119"/>
      <c r="O28" s="30"/>
    </row>
    <row r="29" spans="1:15" s="67" customFormat="1" ht="34.5" customHeight="1" x14ac:dyDescent="0.2">
      <c r="A29" s="66" t="s">
        <v>126</v>
      </c>
      <c r="B29" s="116"/>
      <c r="C29" s="120"/>
      <c r="D29" s="120"/>
      <c r="E29" s="117"/>
      <c r="F29" s="117"/>
      <c r="G29" s="118"/>
      <c r="H29" s="118"/>
      <c r="I29" s="118"/>
      <c r="J29" s="122" t="e">
        <f>SUM(I29*'Összesítő tábla'!$E$18)</f>
        <v>#DIV/0!</v>
      </c>
      <c r="K29" s="118"/>
      <c r="L29" s="122" t="e">
        <f>SUM(K29*'Összesítő tábla'!$E$18)</f>
        <v>#DIV/0!</v>
      </c>
      <c r="M29" s="117"/>
      <c r="N29" s="119"/>
      <c r="O29" s="30"/>
    </row>
    <row r="30" spans="1:15" s="67" customFormat="1" ht="34.5" customHeight="1" x14ac:dyDescent="0.2">
      <c r="A30" s="66" t="s">
        <v>127</v>
      </c>
      <c r="B30" s="116"/>
      <c r="C30" s="120"/>
      <c r="D30" s="120"/>
      <c r="E30" s="117"/>
      <c r="F30" s="117"/>
      <c r="G30" s="118"/>
      <c r="H30" s="118"/>
      <c r="I30" s="118"/>
      <c r="J30" s="122" t="e">
        <f>SUM(I30*'Összesítő tábla'!$E$18)</f>
        <v>#DIV/0!</v>
      </c>
      <c r="K30" s="118"/>
      <c r="L30" s="122" t="e">
        <f>SUM(K30*'Összesítő tábla'!$E$18)</f>
        <v>#DIV/0!</v>
      </c>
      <c r="M30" s="117"/>
      <c r="N30" s="119"/>
      <c r="O30" s="30"/>
    </row>
    <row r="31" spans="1:15" s="67" customFormat="1" ht="34.5" customHeight="1" x14ac:dyDescent="0.2">
      <c r="A31" s="66" t="s">
        <v>128</v>
      </c>
      <c r="B31" s="116"/>
      <c r="C31" s="120"/>
      <c r="D31" s="120"/>
      <c r="E31" s="117"/>
      <c r="F31" s="117"/>
      <c r="G31" s="118"/>
      <c r="H31" s="118"/>
      <c r="I31" s="118"/>
      <c r="J31" s="122" t="e">
        <f>SUM(I31*'Összesítő tábla'!$E$18)</f>
        <v>#DIV/0!</v>
      </c>
      <c r="K31" s="118"/>
      <c r="L31" s="122" t="e">
        <f>SUM(K31*'Összesítő tábla'!$E$18)</f>
        <v>#DIV/0!</v>
      </c>
      <c r="M31" s="117"/>
      <c r="N31" s="119"/>
      <c r="O31" s="30"/>
    </row>
  </sheetData>
  <sheetProtection insertRows="0"/>
  <mergeCells count="18">
    <mergeCell ref="A1:N1"/>
    <mergeCell ref="M6:M7"/>
    <mergeCell ref="N6:N7"/>
    <mergeCell ref="A2:B2"/>
    <mergeCell ref="A3:B3"/>
    <mergeCell ref="A4:B4"/>
    <mergeCell ref="C3:N3"/>
    <mergeCell ref="B6:B7"/>
    <mergeCell ref="E6:E7"/>
    <mergeCell ref="F6:F7"/>
    <mergeCell ref="A6:A7"/>
    <mergeCell ref="C6:D6"/>
    <mergeCell ref="C2:D2"/>
    <mergeCell ref="C4:F4"/>
    <mergeCell ref="G4:J4"/>
    <mergeCell ref="K4:N4"/>
    <mergeCell ref="G6:H6"/>
    <mergeCell ref="I6:L6"/>
  </mergeCells>
  <phoneticPr fontId="18" type="noConversion"/>
  <dataValidations count="1">
    <dataValidation type="list" allowBlank="1" showInputMessage="1" showErrorMessage="1" sqref="B8:B31" xr:uid="{00000000-0002-0000-0300-000000000000}">
      <formula1>$O$8:$O$9</formula1>
    </dataValidation>
  </dataValidations>
  <printOptions horizontalCentered="1" verticalCentered="1"/>
  <pageMargins left="0.39370078740157483" right="0.39370078740157483" top="0.39370078740157483" bottom="0.35433070866141736" header="0.31496062992125984" footer="0.31496062992125984"/>
  <pageSetup paperSize="9" scale="43" fitToHeight="0" orientation="landscape" errors="blank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44"/>
  <sheetViews>
    <sheetView view="pageBreakPreview" zoomScale="70" zoomScaleNormal="65" zoomScaleSheetLayoutView="70" zoomScalePageLayoutView="90" workbookViewId="0">
      <pane xSplit="8" ySplit="7" topLeftCell="I59" activePane="bottomRight" state="frozen"/>
      <selection pane="topRight" activeCell="G1" sqref="G1"/>
      <selection pane="bottomLeft" activeCell="A9" sqref="A9"/>
      <selection pane="bottomRight" activeCell="E9" sqref="E9"/>
    </sheetView>
  </sheetViews>
  <sheetFormatPr defaultColWidth="9.140625" defaultRowHeight="16.5" x14ac:dyDescent="0.2"/>
  <cols>
    <col min="1" max="1" width="7.5703125" style="24" customWidth="1"/>
    <col min="2" max="2" width="45.28515625" style="24" customWidth="1"/>
    <col min="3" max="3" width="17.5703125" style="24" customWidth="1"/>
    <col min="4" max="4" width="12.7109375" style="24" customWidth="1"/>
    <col min="5" max="5" width="35.42578125" style="24" customWidth="1"/>
    <col min="6" max="6" width="25.7109375" style="28" customWidth="1"/>
    <col min="7" max="7" width="29.42578125" style="24" customWidth="1"/>
    <col min="8" max="8" width="20.42578125" style="26" customWidth="1"/>
    <col min="9" max="9" width="25.5703125" style="26" customWidth="1"/>
    <col min="10" max="10" width="26.5703125" style="114" customWidth="1"/>
    <col min="11" max="11" width="34.140625" style="115" customWidth="1"/>
    <col min="12" max="12" width="17.140625" style="27" customWidth="1"/>
    <col min="13" max="13" width="24.28515625" style="28" customWidth="1"/>
    <col min="14" max="14" width="46.5703125" style="24" hidden="1" customWidth="1"/>
    <col min="15" max="15" width="9.140625" style="24"/>
    <col min="16" max="16" width="9.140625" style="24" customWidth="1"/>
    <col min="17" max="17" width="60" style="25" customWidth="1"/>
    <col min="18" max="18" width="10.28515625" style="24" bestFit="1" customWidth="1"/>
    <col min="19" max="16384" width="9.140625" style="24"/>
  </cols>
  <sheetData>
    <row r="1" spans="1:17" ht="17.25" thickBot="1" x14ac:dyDescent="0.25">
      <c r="A1" s="208" t="s">
        <v>167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7" x14ac:dyDescent="0.2">
      <c r="A2" s="209" t="s">
        <v>8</v>
      </c>
      <c r="B2" s="210"/>
      <c r="C2" s="211"/>
      <c r="D2" s="212"/>
      <c r="E2" s="212"/>
      <c r="F2" s="212"/>
      <c r="G2" s="212"/>
      <c r="H2" s="212"/>
      <c r="I2" s="212"/>
      <c r="J2" s="212"/>
      <c r="K2" s="212"/>
      <c r="L2" s="213"/>
      <c r="M2" s="213"/>
    </row>
    <row r="3" spans="1:17" x14ac:dyDescent="0.2">
      <c r="A3" s="214" t="s">
        <v>3</v>
      </c>
      <c r="B3" s="215"/>
      <c r="C3" s="216"/>
      <c r="D3" s="216"/>
      <c r="E3" s="216"/>
      <c r="F3" s="216"/>
      <c r="G3" s="216"/>
      <c r="H3" s="216"/>
      <c r="I3" s="216"/>
      <c r="J3" s="216"/>
      <c r="K3" s="216"/>
      <c r="L3" s="217"/>
      <c r="M3" s="217"/>
    </row>
    <row r="4" spans="1:17" ht="17.25" thickBot="1" x14ac:dyDescent="0.25">
      <c r="A4" s="218" t="s">
        <v>55</v>
      </c>
      <c r="B4" s="219"/>
      <c r="C4" s="220"/>
      <c r="D4" s="220"/>
      <c r="E4" s="220"/>
      <c r="F4" s="220"/>
      <c r="G4" s="220"/>
      <c r="H4" s="220"/>
      <c r="I4" s="220"/>
      <c r="J4" s="220"/>
      <c r="K4" s="220"/>
      <c r="L4" s="221"/>
      <c r="M4" s="221"/>
    </row>
    <row r="5" spans="1:17" x14ac:dyDescent="0.2">
      <c r="A5" s="77"/>
      <c r="B5" s="77"/>
      <c r="C5" s="77"/>
      <c r="D5" s="77"/>
      <c r="E5" s="77"/>
      <c r="F5" s="107"/>
      <c r="G5" s="77"/>
      <c r="H5" s="78"/>
      <c r="I5" s="78"/>
      <c r="J5" s="110"/>
      <c r="K5" s="111"/>
      <c r="L5" s="79"/>
      <c r="M5" s="80"/>
    </row>
    <row r="6" spans="1:17" ht="73.5" customHeight="1" x14ac:dyDescent="0.2">
      <c r="A6" s="207" t="s">
        <v>0</v>
      </c>
      <c r="B6" s="222" t="s">
        <v>1</v>
      </c>
      <c r="C6" s="223" t="s">
        <v>12</v>
      </c>
      <c r="D6" s="223" t="s">
        <v>13</v>
      </c>
      <c r="E6" s="223" t="s">
        <v>14</v>
      </c>
      <c r="F6" s="203" t="s">
        <v>73</v>
      </c>
      <c r="G6" s="223" t="s">
        <v>15</v>
      </c>
      <c r="H6" s="206" t="s">
        <v>19</v>
      </c>
      <c r="I6" s="206" t="s">
        <v>54</v>
      </c>
      <c r="J6" s="204" t="s">
        <v>221</v>
      </c>
      <c r="K6" s="205"/>
      <c r="L6" s="224" t="s">
        <v>17</v>
      </c>
      <c r="M6" s="203" t="s">
        <v>18</v>
      </c>
    </row>
    <row r="7" spans="1:17" ht="115.5" customHeight="1" x14ac:dyDescent="0.2">
      <c r="A7" s="207"/>
      <c r="B7" s="222"/>
      <c r="C7" s="223"/>
      <c r="D7" s="223"/>
      <c r="E7" s="223"/>
      <c r="F7" s="203"/>
      <c r="G7" s="223"/>
      <c r="H7" s="206"/>
      <c r="I7" s="206"/>
      <c r="J7" s="112" t="s">
        <v>223</v>
      </c>
      <c r="K7" s="112" t="s">
        <v>11</v>
      </c>
      <c r="L7" s="224"/>
      <c r="M7" s="203"/>
    </row>
    <row r="8" spans="1:17" s="22" customFormat="1" ht="34.5" customHeight="1" x14ac:dyDescent="0.2">
      <c r="A8" s="123" t="s">
        <v>187</v>
      </c>
      <c r="B8" s="124"/>
      <c r="C8" s="125"/>
      <c r="D8" s="125"/>
      <c r="E8" s="126"/>
      <c r="F8" s="125"/>
      <c r="G8" s="125"/>
      <c r="H8" s="127"/>
      <c r="I8" s="128"/>
      <c r="J8" s="130"/>
      <c r="K8" s="113" t="e">
        <f>SUM(J8*'Összesítő tábla'!$E$18)</f>
        <v>#DIV/0!</v>
      </c>
      <c r="L8" s="127"/>
      <c r="M8" s="125"/>
      <c r="N8" s="30" t="s">
        <v>76</v>
      </c>
      <c r="Q8" s="23"/>
    </row>
    <row r="9" spans="1:17" s="22" customFormat="1" ht="34.5" customHeight="1" x14ac:dyDescent="0.2">
      <c r="A9" s="123" t="s">
        <v>188</v>
      </c>
      <c r="B9" s="124"/>
      <c r="C9" s="125"/>
      <c r="D9" s="125"/>
      <c r="E9" s="126"/>
      <c r="F9" s="125"/>
      <c r="G9" s="125"/>
      <c r="H9" s="127"/>
      <c r="I9" s="128"/>
      <c r="J9" s="130"/>
      <c r="K9" s="113" t="e">
        <f>SUM(J9*'Összesítő tábla'!$E$18)</f>
        <v>#DIV/0!</v>
      </c>
      <c r="L9" s="127"/>
      <c r="M9" s="125"/>
      <c r="N9" s="30" t="s">
        <v>77</v>
      </c>
      <c r="P9" s="23"/>
    </row>
    <row r="10" spans="1:17" s="22" customFormat="1" ht="34.5" customHeight="1" x14ac:dyDescent="0.2">
      <c r="A10" s="123" t="s">
        <v>180</v>
      </c>
      <c r="B10" s="124"/>
      <c r="C10" s="125"/>
      <c r="D10" s="125"/>
      <c r="E10" s="126"/>
      <c r="F10" s="125"/>
      <c r="G10" s="125"/>
      <c r="H10" s="129"/>
      <c r="I10" s="128"/>
      <c r="J10" s="130"/>
      <c r="K10" s="113" t="e">
        <f>SUM(J10*'Összesítő tábla'!$E$18)</f>
        <v>#DIV/0!</v>
      </c>
      <c r="L10" s="127"/>
      <c r="M10" s="125"/>
      <c r="N10" s="30" t="s">
        <v>78</v>
      </c>
      <c r="P10" s="23"/>
    </row>
    <row r="11" spans="1:17" s="22" customFormat="1" ht="34.5" customHeight="1" x14ac:dyDescent="0.2">
      <c r="A11" s="123" t="s">
        <v>181</v>
      </c>
      <c r="B11" s="124"/>
      <c r="C11" s="125"/>
      <c r="D11" s="125"/>
      <c r="E11" s="126"/>
      <c r="F11" s="125"/>
      <c r="G11" s="125"/>
      <c r="H11" s="129"/>
      <c r="I11" s="128"/>
      <c r="J11" s="130"/>
      <c r="K11" s="113" t="e">
        <f>SUM(J11*'Összesítő tábla'!$E$18)</f>
        <v>#DIV/0!</v>
      </c>
      <c r="L11" s="127"/>
      <c r="M11" s="125"/>
      <c r="N11" s="30" t="s">
        <v>79</v>
      </c>
      <c r="P11" s="23"/>
    </row>
    <row r="12" spans="1:17" s="22" customFormat="1" ht="34.5" customHeight="1" x14ac:dyDescent="0.2">
      <c r="A12" s="123" t="s">
        <v>182</v>
      </c>
      <c r="B12" s="124"/>
      <c r="C12" s="125"/>
      <c r="D12" s="125"/>
      <c r="E12" s="126"/>
      <c r="F12" s="125"/>
      <c r="G12" s="125"/>
      <c r="H12" s="129"/>
      <c r="I12" s="128"/>
      <c r="J12" s="130"/>
      <c r="K12" s="113" t="e">
        <f>SUM(J12*'Összesítő tábla'!$E$18)</f>
        <v>#DIV/0!</v>
      </c>
      <c r="L12" s="127"/>
      <c r="M12" s="125"/>
      <c r="N12" s="37" t="s">
        <v>177</v>
      </c>
      <c r="P12" s="23"/>
    </row>
    <row r="13" spans="1:17" s="22" customFormat="1" ht="34.5" customHeight="1" x14ac:dyDescent="0.2">
      <c r="A13" s="123" t="s">
        <v>183</v>
      </c>
      <c r="B13" s="124"/>
      <c r="C13" s="125"/>
      <c r="D13" s="125"/>
      <c r="E13" s="126"/>
      <c r="F13" s="125"/>
      <c r="G13" s="125"/>
      <c r="H13" s="129"/>
      <c r="I13" s="128"/>
      <c r="J13" s="130"/>
      <c r="K13" s="113" t="e">
        <f>SUM(J13*'Összesítő tábla'!$E$18)</f>
        <v>#DIV/0!</v>
      </c>
      <c r="L13" s="127"/>
      <c r="M13" s="125"/>
      <c r="N13" s="31" t="s">
        <v>72</v>
      </c>
      <c r="P13" s="23"/>
    </row>
    <row r="14" spans="1:17" s="22" customFormat="1" ht="34.5" customHeight="1" x14ac:dyDescent="0.2">
      <c r="A14" s="123" t="s">
        <v>184</v>
      </c>
      <c r="B14" s="124"/>
      <c r="C14" s="125"/>
      <c r="D14" s="125"/>
      <c r="E14" s="126"/>
      <c r="F14" s="125"/>
      <c r="G14" s="125"/>
      <c r="H14" s="129"/>
      <c r="I14" s="128"/>
      <c r="J14" s="130"/>
      <c r="K14" s="113" t="e">
        <f>SUM(J14*'Összesítő tábla'!$E$18)</f>
        <v>#DIV/0!</v>
      </c>
      <c r="L14" s="127"/>
      <c r="M14" s="125"/>
      <c r="N14" s="31" t="s">
        <v>80</v>
      </c>
      <c r="P14" s="23"/>
    </row>
    <row r="15" spans="1:17" s="22" customFormat="1" ht="34.5" customHeight="1" x14ac:dyDescent="0.2">
      <c r="A15" s="123" t="s">
        <v>185</v>
      </c>
      <c r="B15" s="124"/>
      <c r="C15" s="125"/>
      <c r="D15" s="125"/>
      <c r="E15" s="126"/>
      <c r="F15" s="125"/>
      <c r="G15" s="125"/>
      <c r="H15" s="129"/>
      <c r="I15" s="128"/>
      <c r="J15" s="130"/>
      <c r="K15" s="113" t="e">
        <f>SUM(J15*'Összesítő tábla'!$E$18)</f>
        <v>#DIV/0!</v>
      </c>
      <c r="L15" s="127"/>
      <c r="M15" s="125"/>
      <c r="N15" s="31" t="s">
        <v>81</v>
      </c>
      <c r="P15" s="23"/>
    </row>
    <row r="16" spans="1:17" s="22" customFormat="1" ht="34.5" customHeight="1" x14ac:dyDescent="0.2">
      <c r="A16" s="123" t="s">
        <v>186</v>
      </c>
      <c r="B16" s="124"/>
      <c r="C16" s="125"/>
      <c r="D16" s="125"/>
      <c r="E16" s="126"/>
      <c r="F16" s="125"/>
      <c r="G16" s="125"/>
      <c r="H16" s="129"/>
      <c r="I16" s="128"/>
      <c r="J16" s="130"/>
      <c r="K16" s="113" t="e">
        <f>SUM(J16*'Összesítő tábla'!$E$18)</f>
        <v>#DIV/0!</v>
      </c>
      <c r="L16" s="127"/>
      <c r="M16" s="125"/>
      <c r="N16" s="31" t="s">
        <v>82</v>
      </c>
      <c r="P16" s="23"/>
    </row>
    <row r="17" spans="1:16" s="22" customFormat="1" ht="34.5" customHeight="1" x14ac:dyDescent="0.2">
      <c r="A17" s="123" t="s">
        <v>189</v>
      </c>
      <c r="B17" s="124"/>
      <c r="C17" s="125"/>
      <c r="D17" s="125"/>
      <c r="E17" s="126"/>
      <c r="F17" s="125"/>
      <c r="G17" s="125"/>
      <c r="H17" s="129"/>
      <c r="I17" s="128"/>
      <c r="J17" s="130"/>
      <c r="K17" s="113" t="e">
        <f>SUM(J17*'Összesítő tábla'!$E$18)</f>
        <v>#DIV/0!</v>
      </c>
      <c r="L17" s="127"/>
      <c r="M17" s="125"/>
      <c r="N17" s="31" t="s">
        <v>83</v>
      </c>
      <c r="P17" s="23"/>
    </row>
    <row r="18" spans="1:16" s="22" customFormat="1" ht="34.5" customHeight="1" x14ac:dyDescent="0.2">
      <c r="A18" s="123" t="s">
        <v>190</v>
      </c>
      <c r="B18" s="124"/>
      <c r="C18" s="125"/>
      <c r="D18" s="125"/>
      <c r="E18" s="126"/>
      <c r="F18" s="125"/>
      <c r="G18" s="125"/>
      <c r="H18" s="129"/>
      <c r="I18" s="128"/>
      <c r="J18" s="130"/>
      <c r="K18" s="113" t="e">
        <f>SUM(J18*'Összesítő tábla'!$E$18)</f>
        <v>#DIV/0!</v>
      </c>
      <c r="L18" s="127"/>
      <c r="M18" s="125"/>
      <c r="N18" s="31" t="s">
        <v>84</v>
      </c>
      <c r="P18" s="23"/>
    </row>
    <row r="19" spans="1:16" s="22" customFormat="1" ht="34.5" customHeight="1" x14ac:dyDescent="0.2">
      <c r="A19" s="123" t="s">
        <v>191</v>
      </c>
      <c r="B19" s="124"/>
      <c r="C19" s="125"/>
      <c r="D19" s="125"/>
      <c r="E19" s="126"/>
      <c r="F19" s="125"/>
      <c r="G19" s="125"/>
      <c r="H19" s="129"/>
      <c r="I19" s="128"/>
      <c r="J19" s="130"/>
      <c r="K19" s="113" t="e">
        <f>SUM(J19*'Összesítő tábla'!$E$18)</f>
        <v>#DIV/0!</v>
      </c>
      <c r="L19" s="127"/>
      <c r="M19" s="125"/>
      <c r="N19" s="31" t="s">
        <v>85</v>
      </c>
    </row>
    <row r="20" spans="1:16" s="22" customFormat="1" ht="34.5" customHeight="1" x14ac:dyDescent="0.2">
      <c r="A20" s="123" t="s">
        <v>192</v>
      </c>
      <c r="B20" s="124"/>
      <c r="C20" s="125"/>
      <c r="D20" s="125"/>
      <c r="E20" s="126"/>
      <c r="F20" s="125"/>
      <c r="G20" s="125"/>
      <c r="H20" s="129"/>
      <c r="I20" s="128"/>
      <c r="J20" s="130"/>
      <c r="K20" s="113" t="e">
        <f>SUM(J20*'Összesítő tábla'!$E$18)</f>
        <v>#DIV/0!</v>
      </c>
      <c r="L20" s="127"/>
      <c r="M20" s="125"/>
      <c r="N20" s="31" t="s">
        <v>75</v>
      </c>
    </row>
    <row r="21" spans="1:16" s="22" customFormat="1" ht="34.5" customHeight="1" x14ac:dyDescent="0.2">
      <c r="A21" s="123" t="s">
        <v>193</v>
      </c>
      <c r="B21" s="124"/>
      <c r="C21" s="125"/>
      <c r="D21" s="125"/>
      <c r="E21" s="126"/>
      <c r="F21" s="125"/>
      <c r="G21" s="125"/>
      <c r="H21" s="129"/>
      <c r="I21" s="128"/>
      <c r="J21" s="130"/>
      <c r="K21" s="113" t="e">
        <f>SUM(J21*'Összesítő tábla'!$E$18)</f>
        <v>#DIV/0!</v>
      </c>
      <c r="L21" s="127"/>
      <c r="M21" s="125"/>
      <c r="N21" s="31" t="s">
        <v>56</v>
      </c>
    </row>
    <row r="22" spans="1:16" s="22" customFormat="1" ht="34.5" customHeight="1" x14ac:dyDescent="0.2">
      <c r="A22" s="123" t="s">
        <v>194</v>
      </c>
      <c r="B22" s="124"/>
      <c r="C22" s="125"/>
      <c r="D22" s="125"/>
      <c r="E22" s="126"/>
      <c r="F22" s="125"/>
      <c r="G22" s="125"/>
      <c r="H22" s="129"/>
      <c r="I22" s="128"/>
      <c r="J22" s="130"/>
      <c r="K22" s="113" t="e">
        <f>SUM(J22*'Összesítő tábla'!$E$18)</f>
        <v>#DIV/0!</v>
      </c>
      <c r="L22" s="127"/>
      <c r="M22" s="125"/>
      <c r="N22" s="31" t="s">
        <v>2</v>
      </c>
    </row>
    <row r="23" spans="1:16" s="22" customFormat="1" ht="34.5" customHeight="1" x14ac:dyDescent="0.2">
      <c r="A23" s="123" t="s">
        <v>195</v>
      </c>
      <c r="B23" s="124"/>
      <c r="C23" s="125"/>
      <c r="D23" s="125"/>
      <c r="E23" s="126"/>
      <c r="F23" s="125"/>
      <c r="G23" s="125"/>
      <c r="H23" s="129"/>
      <c r="I23" s="128"/>
      <c r="J23" s="130"/>
      <c r="K23" s="113" t="e">
        <f>SUM(J23*'Összesítő tábla'!$E$18)</f>
        <v>#DIV/0!</v>
      </c>
      <c r="L23" s="127"/>
      <c r="M23" s="125"/>
      <c r="N23" s="37" t="s">
        <v>175</v>
      </c>
    </row>
    <row r="24" spans="1:16" s="22" customFormat="1" ht="34.5" customHeight="1" x14ac:dyDescent="0.2">
      <c r="A24" s="123" t="s">
        <v>196</v>
      </c>
      <c r="B24" s="124"/>
      <c r="C24" s="125"/>
      <c r="D24" s="125"/>
      <c r="E24" s="126"/>
      <c r="F24" s="125"/>
      <c r="G24" s="125"/>
      <c r="H24" s="129"/>
      <c r="I24" s="128"/>
      <c r="J24" s="130"/>
      <c r="K24" s="113" t="e">
        <f>SUM(J24*'Összesítő tábla'!$E$18)</f>
        <v>#DIV/0!</v>
      </c>
      <c r="L24" s="127"/>
      <c r="M24" s="125"/>
      <c r="N24" s="31" t="s">
        <v>86</v>
      </c>
    </row>
    <row r="25" spans="1:16" s="22" customFormat="1" ht="34.5" customHeight="1" x14ac:dyDescent="0.2">
      <c r="A25" s="123" t="s">
        <v>197</v>
      </c>
      <c r="B25" s="124"/>
      <c r="C25" s="125"/>
      <c r="D25" s="125"/>
      <c r="E25" s="126"/>
      <c r="F25" s="125"/>
      <c r="G25" s="125"/>
      <c r="H25" s="129"/>
      <c r="I25" s="128"/>
      <c r="J25" s="130"/>
      <c r="K25" s="113" t="e">
        <f>SUM(J25*'Összesítő tábla'!$E$18)</f>
        <v>#DIV/0!</v>
      </c>
      <c r="L25" s="127"/>
      <c r="M25" s="125"/>
      <c r="N25" s="31" t="s">
        <v>87</v>
      </c>
    </row>
    <row r="26" spans="1:16" s="22" customFormat="1" ht="34.5" customHeight="1" x14ac:dyDescent="0.2">
      <c r="A26" s="123" t="s">
        <v>198</v>
      </c>
      <c r="B26" s="124"/>
      <c r="C26" s="125"/>
      <c r="D26" s="125"/>
      <c r="E26" s="126"/>
      <c r="F26" s="125"/>
      <c r="G26" s="125"/>
      <c r="H26" s="129"/>
      <c r="I26" s="128"/>
      <c r="J26" s="130"/>
      <c r="K26" s="113" t="e">
        <f>SUM(J26*'Összesítő tábla'!$E$18)</f>
        <v>#DIV/0!</v>
      </c>
      <c r="L26" s="127"/>
      <c r="M26" s="125"/>
      <c r="N26" s="31" t="s">
        <v>88</v>
      </c>
    </row>
    <row r="27" spans="1:16" s="22" customFormat="1" ht="34.5" customHeight="1" x14ac:dyDescent="0.2">
      <c r="A27" s="123" t="s">
        <v>199</v>
      </c>
      <c r="B27" s="124"/>
      <c r="C27" s="125"/>
      <c r="D27" s="125"/>
      <c r="E27" s="126"/>
      <c r="F27" s="125"/>
      <c r="G27" s="125"/>
      <c r="H27" s="129"/>
      <c r="I27" s="128"/>
      <c r="J27" s="130"/>
      <c r="K27" s="113" t="e">
        <f>SUM(J27*'Összesítő tábla'!$E$18)</f>
        <v>#DIV/0!</v>
      </c>
      <c r="L27" s="127"/>
      <c r="M27" s="125"/>
      <c r="N27" s="31" t="s">
        <v>89</v>
      </c>
    </row>
    <row r="28" spans="1:16" s="22" customFormat="1" ht="34.5" customHeight="1" x14ac:dyDescent="0.2">
      <c r="A28" s="123" t="s">
        <v>200</v>
      </c>
      <c r="B28" s="124"/>
      <c r="C28" s="125"/>
      <c r="D28" s="125"/>
      <c r="E28" s="126"/>
      <c r="F28" s="125"/>
      <c r="G28" s="125"/>
      <c r="H28" s="129"/>
      <c r="I28" s="128"/>
      <c r="J28" s="130"/>
      <c r="K28" s="113" t="e">
        <f>SUM(J28*'Összesítő tábla'!$E$18)</f>
        <v>#DIV/0!</v>
      </c>
      <c r="L28" s="127"/>
      <c r="M28" s="125"/>
      <c r="N28" s="31" t="s">
        <v>90</v>
      </c>
    </row>
    <row r="29" spans="1:16" s="22" customFormat="1" ht="34.5" customHeight="1" x14ac:dyDescent="0.2">
      <c r="A29" s="123" t="s">
        <v>201</v>
      </c>
      <c r="B29" s="124"/>
      <c r="C29" s="125"/>
      <c r="D29" s="125"/>
      <c r="E29" s="126"/>
      <c r="F29" s="125"/>
      <c r="G29" s="125"/>
      <c r="H29" s="129"/>
      <c r="I29" s="128"/>
      <c r="J29" s="130"/>
      <c r="K29" s="113" t="e">
        <f>SUM(J29*'Összesítő tábla'!$E$18)</f>
        <v>#DIV/0!</v>
      </c>
      <c r="L29" s="127"/>
      <c r="M29" s="125"/>
      <c r="N29" s="31" t="s">
        <v>91</v>
      </c>
    </row>
    <row r="30" spans="1:16" s="22" customFormat="1" ht="34.5" customHeight="1" x14ac:dyDescent="0.2">
      <c r="A30" s="123" t="s">
        <v>202</v>
      </c>
      <c r="B30" s="124"/>
      <c r="C30" s="125"/>
      <c r="D30" s="125"/>
      <c r="E30" s="126"/>
      <c r="F30" s="125"/>
      <c r="G30" s="125"/>
      <c r="H30" s="129"/>
      <c r="I30" s="128"/>
      <c r="J30" s="130"/>
      <c r="K30" s="113" t="e">
        <f>SUM(J30*'Összesítő tábla'!$E$18)</f>
        <v>#DIV/0!</v>
      </c>
      <c r="L30" s="127"/>
      <c r="M30" s="125"/>
      <c r="N30" s="31" t="s">
        <v>92</v>
      </c>
    </row>
    <row r="31" spans="1:16" s="22" customFormat="1" ht="34.5" customHeight="1" x14ac:dyDescent="0.2">
      <c r="A31" s="123" t="s">
        <v>203</v>
      </c>
      <c r="B31" s="124"/>
      <c r="C31" s="125"/>
      <c r="D31" s="125"/>
      <c r="E31" s="126"/>
      <c r="F31" s="125"/>
      <c r="G31" s="125"/>
      <c r="H31" s="129"/>
      <c r="I31" s="128"/>
      <c r="J31" s="130"/>
      <c r="K31" s="113" t="e">
        <f>SUM(J31*'Összesítő tábla'!$E$18)</f>
        <v>#DIV/0!</v>
      </c>
      <c r="L31" s="127"/>
      <c r="M31" s="125"/>
      <c r="N31" s="31" t="s">
        <v>93</v>
      </c>
    </row>
    <row r="32" spans="1:16" s="22" customFormat="1" ht="34.5" customHeight="1" x14ac:dyDescent="0.2">
      <c r="A32" s="123" t="s">
        <v>204</v>
      </c>
      <c r="B32" s="124"/>
      <c r="C32" s="125"/>
      <c r="D32" s="125"/>
      <c r="E32" s="126"/>
      <c r="F32" s="125"/>
      <c r="G32" s="125"/>
      <c r="H32" s="129"/>
      <c r="I32" s="128"/>
      <c r="J32" s="130"/>
      <c r="K32" s="113" t="e">
        <f>SUM(J32*'Összesítő tábla'!$E$18)</f>
        <v>#DIV/0!</v>
      </c>
      <c r="L32" s="127"/>
      <c r="M32" s="125"/>
      <c r="N32" s="37" t="s">
        <v>176</v>
      </c>
    </row>
    <row r="33" spans="1:13" s="22" customFormat="1" ht="34.5" customHeight="1" x14ac:dyDescent="0.2">
      <c r="A33" s="123" t="s">
        <v>205</v>
      </c>
      <c r="B33" s="124"/>
      <c r="C33" s="125"/>
      <c r="D33" s="125"/>
      <c r="E33" s="126"/>
      <c r="F33" s="125"/>
      <c r="G33" s="125"/>
      <c r="H33" s="129"/>
      <c r="I33" s="128"/>
      <c r="J33" s="130"/>
      <c r="K33" s="113" t="e">
        <f>SUM(J33*'Összesítő tábla'!$E$18)</f>
        <v>#DIV/0!</v>
      </c>
      <c r="L33" s="127"/>
      <c r="M33" s="125"/>
    </row>
    <row r="34" spans="1:13" s="22" customFormat="1" ht="34.5" customHeight="1" x14ac:dyDescent="0.2">
      <c r="A34" s="123" t="s">
        <v>206</v>
      </c>
      <c r="B34" s="124"/>
      <c r="C34" s="125"/>
      <c r="D34" s="125"/>
      <c r="E34" s="126"/>
      <c r="F34" s="125"/>
      <c r="G34" s="125"/>
      <c r="H34" s="129"/>
      <c r="I34" s="128"/>
      <c r="J34" s="130"/>
      <c r="K34" s="113" t="e">
        <f>SUM(J34*'Összesítő tábla'!$E$18)</f>
        <v>#DIV/0!</v>
      </c>
      <c r="L34" s="127"/>
      <c r="M34" s="125"/>
    </row>
    <row r="35" spans="1:13" s="22" customFormat="1" ht="34.5" customHeight="1" x14ac:dyDescent="0.2">
      <c r="A35" s="123" t="s">
        <v>207</v>
      </c>
      <c r="B35" s="124"/>
      <c r="C35" s="125"/>
      <c r="D35" s="125"/>
      <c r="E35" s="126"/>
      <c r="F35" s="125"/>
      <c r="G35" s="125"/>
      <c r="H35" s="129"/>
      <c r="I35" s="128"/>
      <c r="J35" s="130"/>
      <c r="K35" s="113" t="e">
        <f>SUM(J35*'Összesítő tábla'!$E$18)</f>
        <v>#DIV/0!</v>
      </c>
      <c r="L35" s="127"/>
      <c r="M35" s="125"/>
    </row>
    <row r="36" spans="1:13" s="22" customFormat="1" ht="34.5" customHeight="1" x14ac:dyDescent="0.2">
      <c r="A36" s="123" t="s">
        <v>208</v>
      </c>
      <c r="B36" s="124"/>
      <c r="C36" s="125"/>
      <c r="D36" s="125"/>
      <c r="E36" s="126"/>
      <c r="F36" s="125"/>
      <c r="G36" s="125"/>
      <c r="H36" s="129"/>
      <c r="I36" s="128"/>
      <c r="J36" s="130"/>
      <c r="K36" s="113" t="e">
        <f>SUM(J36*'Összesítő tábla'!$E$18)</f>
        <v>#DIV/0!</v>
      </c>
      <c r="L36" s="127"/>
      <c r="M36" s="125"/>
    </row>
    <row r="37" spans="1:13" s="22" customFormat="1" ht="34.5" customHeight="1" x14ac:dyDescent="0.2">
      <c r="A37" s="123" t="s">
        <v>209</v>
      </c>
      <c r="B37" s="124"/>
      <c r="C37" s="125"/>
      <c r="D37" s="125"/>
      <c r="E37" s="126"/>
      <c r="F37" s="125"/>
      <c r="G37" s="125"/>
      <c r="H37" s="129"/>
      <c r="I37" s="128"/>
      <c r="J37" s="130"/>
      <c r="K37" s="113" t="e">
        <f>SUM(J37*'Összesítő tábla'!$E$18)</f>
        <v>#DIV/0!</v>
      </c>
      <c r="L37" s="127"/>
      <c r="M37" s="125"/>
    </row>
    <row r="38" spans="1:13" s="22" customFormat="1" ht="34.5" customHeight="1" x14ac:dyDescent="0.2">
      <c r="A38" s="123" t="s">
        <v>210</v>
      </c>
      <c r="B38" s="124"/>
      <c r="C38" s="125"/>
      <c r="D38" s="125"/>
      <c r="E38" s="126"/>
      <c r="F38" s="125"/>
      <c r="G38" s="125"/>
      <c r="H38" s="129"/>
      <c r="I38" s="128"/>
      <c r="J38" s="130"/>
      <c r="K38" s="113" t="e">
        <f>SUM(J38*'Összesítő tábla'!$E$18)</f>
        <v>#DIV/0!</v>
      </c>
      <c r="L38" s="127"/>
      <c r="M38" s="125"/>
    </row>
    <row r="39" spans="1:13" s="22" customFormat="1" ht="34.5" customHeight="1" x14ac:dyDescent="0.2">
      <c r="A39" s="123" t="s">
        <v>211</v>
      </c>
      <c r="B39" s="124"/>
      <c r="C39" s="125"/>
      <c r="D39" s="125"/>
      <c r="E39" s="126"/>
      <c r="F39" s="125"/>
      <c r="G39" s="125"/>
      <c r="H39" s="129"/>
      <c r="I39" s="128"/>
      <c r="J39" s="130"/>
      <c r="K39" s="113" t="e">
        <f>SUM(J39*'Összesítő tábla'!$E$18)</f>
        <v>#DIV/0!</v>
      </c>
      <c r="L39" s="127"/>
      <c r="M39" s="125"/>
    </row>
    <row r="40" spans="1:13" s="22" customFormat="1" ht="34.5" customHeight="1" x14ac:dyDescent="0.2">
      <c r="A40" s="123" t="s">
        <v>212</v>
      </c>
      <c r="B40" s="124"/>
      <c r="C40" s="125"/>
      <c r="D40" s="125"/>
      <c r="E40" s="126"/>
      <c r="F40" s="125"/>
      <c r="G40" s="125"/>
      <c r="H40" s="129"/>
      <c r="I40" s="128"/>
      <c r="J40" s="130"/>
      <c r="K40" s="113" t="e">
        <f>SUM(J40*'Összesítő tábla'!$E$18)</f>
        <v>#DIV/0!</v>
      </c>
      <c r="L40" s="127"/>
      <c r="M40" s="125"/>
    </row>
    <row r="41" spans="1:13" s="22" customFormat="1" ht="34.5" customHeight="1" x14ac:dyDescent="0.2">
      <c r="A41" s="123" t="s">
        <v>213</v>
      </c>
      <c r="B41" s="124"/>
      <c r="C41" s="125"/>
      <c r="D41" s="125"/>
      <c r="E41" s="126"/>
      <c r="F41" s="125"/>
      <c r="G41" s="125"/>
      <c r="H41" s="129"/>
      <c r="I41" s="128"/>
      <c r="J41" s="130"/>
      <c r="K41" s="113" t="e">
        <f>SUM(J41*'Összesítő tábla'!$E$18)</f>
        <v>#DIV/0!</v>
      </c>
      <c r="L41" s="127"/>
      <c r="M41" s="125"/>
    </row>
    <row r="42" spans="1:13" s="22" customFormat="1" ht="34.5" customHeight="1" x14ac:dyDescent="0.2">
      <c r="A42" s="123" t="s">
        <v>214</v>
      </c>
      <c r="B42" s="124"/>
      <c r="C42" s="125"/>
      <c r="D42" s="125"/>
      <c r="E42" s="126"/>
      <c r="F42" s="125"/>
      <c r="G42" s="125"/>
      <c r="H42" s="129"/>
      <c r="I42" s="128"/>
      <c r="J42" s="130"/>
      <c r="K42" s="113" t="e">
        <f>SUM(J42*'Összesítő tábla'!$E$18)</f>
        <v>#DIV/0!</v>
      </c>
      <c r="L42" s="127"/>
      <c r="M42" s="125"/>
    </row>
    <row r="43" spans="1:13" s="22" customFormat="1" ht="34.5" customHeight="1" x14ac:dyDescent="0.2">
      <c r="A43" s="123" t="s">
        <v>215</v>
      </c>
      <c r="B43" s="124"/>
      <c r="C43" s="125"/>
      <c r="D43" s="125"/>
      <c r="E43" s="126"/>
      <c r="F43" s="125"/>
      <c r="G43" s="125"/>
      <c r="H43" s="129"/>
      <c r="I43" s="128"/>
      <c r="J43" s="130"/>
      <c r="K43" s="113" t="e">
        <f>SUM(J43*'Összesítő tábla'!$E$18)</f>
        <v>#DIV/0!</v>
      </c>
      <c r="L43" s="127"/>
      <c r="M43" s="125"/>
    </row>
    <row r="44" spans="1:13" s="22" customFormat="1" ht="34.5" customHeight="1" x14ac:dyDescent="0.2">
      <c r="A44" s="123" t="s">
        <v>216</v>
      </c>
      <c r="B44" s="124"/>
      <c r="C44" s="125"/>
      <c r="D44" s="125"/>
      <c r="E44" s="126"/>
      <c r="F44" s="125"/>
      <c r="G44" s="125"/>
      <c r="H44" s="129"/>
      <c r="I44" s="128"/>
      <c r="J44" s="130"/>
      <c r="K44" s="113" t="e">
        <f>SUM(J44*'Összesítő tábla'!$E$18)</f>
        <v>#DIV/0!</v>
      </c>
      <c r="L44" s="127"/>
      <c r="M44" s="125"/>
    </row>
  </sheetData>
  <sheetProtection formatRows="0" insertRows="0"/>
  <mergeCells count="19">
    <mergeCell ref="E6:E7"/>
    <mergeCell ref="F6:F7"/>
    <mergeCell ref="I6:I7"/>
    <mergeCell ref="M6:M7"/>
    <mergeCell ref="J6:K6"/>
    <mergeCell ref="H6:H7"/>
    <mergeCell ref="A6:A7"/>
    <mergeCell ref="A1:M1"/>
    <mergeCell ref="A2:B2"/>
    <mergeCell ref="C2:M2"/>
    <mergeCell ref="A3:B3"/>
    <mergeCell ref="C3:M3"/>
    <mergeCell ref="A4:B4"/>
    <mergeCell ref="C4:M4"/>
    <mergeCell ref="B6:B7"/>
    <mergeCell ref="G6:G7"/>
    <mergeCell ref="L6:L7"/>
    <mergeCell ref="C6:C7"/>
    <mergeCell ref="D6:D7"/>
  </mergeCells>
  <phoneticPr fontId="18" type="noConversion"/>
  <dataValidations count="1">
    <dataValidation type="list" allowBlank="1" showInputMessage="1" showErrorMessage="1" sqref="B8:B44" xr:uid="{00000000-0002-0000-0400-000000000000}">
      <formula1>$N$8:$N$32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5" fitToHeight="0" orientation="landscape" errors="blank" r:id="rId1"/>
  <headerFooter alignWithMargins="0">
    <oddFooter>&amp;L&amp;12Dátum:&amp;C&amp;P. oldal&amp;R&amp;12Aláírás, pecsét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35E993916ED74F418BEBFA4626AA556C" ma:contentTypeVersion="13" ma:contentTypeDescription="Új dokumentum létrehozása." ma:contentTypeScope="" ma:versionID="0192b8d37eccceee1fb2a8a8d0bdbeec">
  <xsd:schema xmlns:xsd="http://www.w3.org/2001/XMLSchema" xmlns:xs="http://www.w3.org/2001/XMLSchema" xmlns:p="http://schemas.microsoft.com/office/2006/metadata/properties" xmlns:ns2="6c28acf7-d7d2-4592-8ed5-4a41b0e869c9" xmlns:ns3="c118bed7-3016-43f5-b8e0-0165f1a507b5" targetNamespace="http://schemas.microsoft.com/office/2006/metadata/properties" ma:root="true" ma:fieldsID="d679c17f584a29e9c6904699f5651065" ns2:_="" ns3:_="">
    <xsd:import namespace="6c28acf7-d7d2-4592-8ed5-4a41b0e869c9"/>
    <xsd:import namespace="c118bed7-3016-43f5-b8e0-0165f1a50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28acf7-d7d2-4592-8ed5-4a41b0e869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8bed7-3016-43f5-b8e0-0165f1a507b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48B67C7-F41F-4E7A-9CFC-3B592EB95F10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microsoft.com/office/2006/metadata/properties"/>
    <ds:schemaRef ds:uri="6c28acf7-d7d2-4592-8ed5-4a41b0e869c9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118bed7-3016-43f5-b8e0-0165f1a507b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775EB08-4DF7-4128-92E0-E7C9511FE7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9EBBE58-9A91-4FA9-9668-3A1C89FE6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28acf7-d7d2-4592-8ed5-4a41b0e869c9"/>
    <ds:schemaRef ds:uri="c118bed7-3016-43f5-b8e0-0165f1a507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7</vt:i4>
      </vt:variant>
    </vt:vector>
  </HeadingPairs>
  <TitlesOfParts>
    <vt:vector size="11" baseType="lpstr">
      <vt:lpstr>Kitöltési útmutató elszámolás</vt:lpstr>
      <vt:lpstr>Összesítő tábla</vt:lpstr>
      <vt:lpstr>személyi</vt:lpstr>
      <vt:lpstr>dologi</vt:lpstr>
      <vt:lpstr>dologi!Nyomtatási_cím</vt:lpstr>
      <vt:lpstr>'Kitöltési útmutató elszámolás'!Nyomtatási_cím</vt:lpstr>
      <vt:lpstr>'Összesítő tábla'!Nyomtatási_cím</vt:lpstr>
      <vt:lpstr>személyi!Nyomtatási_cím</vt:lpstr>
      <vt:lpstr>dologi!Nyomtatási_terület</vt:lpstr>
      <vt:lpstr>'Összesítő tábla'!Nyomtatási_terület</vt:lpstr>
      <vt:lpstr>személyi!Nyomtatási_terület</vt:lpstr>
    </vt:vector>
  </TitlesOfParts>
  <Company>KSZF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KKM</dc:creator>
  <cp:keywords>Segedlet</cp:keywords>
  <cp:lastModifiedBy>Varga József Csaba</cp:lastModifiedBy>
  <cp:lastPrinted>2022-08-29T12:39:27Z</cp:lastPrinted>
  <dcterms:created xsi:type="dcterms:W3CDTF">2011-05-18T10:15:42Z</dcterms:created>
  <dcterms:modified xsi:type="dcterms:W3CDTF">2024-02-22T15:10:24Z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0x01010035E993916ED74F418BEBFA4626AA556C</vt:lpwstr>
  </property>
</Properties>
</file>